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ROSALES\Desktop\RUBÉN ( ENVÍO INFORMACIÓN )\04 - Planeamiento\2024\"/>
    </mc:Choice>
  </mc:AlternateContent>
  <bookViews>
    <workbookView xWindow="-15" yWindow="-15" windowWidth="14520" windowHeight="12855" tabRatio="786"/>
  </bookViews>
  <sheets>
    <sheet name="OPERACIONES ELECTIVA" sheetId="1" r:id="rId1"/>
    <sheet name="OPERACIONES EMERGENCIA" sheetId="3" r:id="rId2"/>
    <sheet name="OPERACIONES H. DE DIA" sheetId="4" r:id="rId3"/>
    <sheet name="OPER. OFTAMOL 2DO. PISO CARRION" sheetId="5" r:id="rId4"/>
    <sheet name="DPTO CIRUGIA-ELECTIVA" sheetId="7" r:id="rId5"/>
    <sheet name="DPTO.CIRUGIA- EMERGENCIA" sheetId="8" r:id="rId6"/>
    <sheet name="DPTO. CIRUGIA- H. DIA" sheetId="9" r:id="rId7"/>
  </sheets>
  <calcPr calcId="162913"/>
</workbook>
</file>

<file path=xl/calcChain.xml><?xml version="1.0" encoding="utf-8"?>
<calcChain xmlns="http://schemas.openxmlformats.org/spreadsheetml/2006/main">
  <c r="O19" i="8" l="1"/>
  <c r="O18" i="8"/>
  <c r="O17" i="8"/>
  <c r="O16" i="8"/>
  <c r="O15" i="8"/>
  <c r="O14" i="8"/>
  <c r="O13" i="8"/>
  <c r="O12" i="8"/>
  <c r="O11" i="8"/>
  <c r="O10" i="8"/>
  <c r="G8" i="1" l="1"/>
  <c r="O8" i="3" l="1"/>
  <c r="N8" i="3"/>
  <c r="M8" i="3"/>
  <c r="L8" i="3"/>
  <c r="K8" i="3"/>
  <c r="J8" i="3"/>
  <c r="I8" i="3"/>
  <c r="H8" i="3"/>
  <c r="G8" i="3"/>
  <c r="F8" i="3"/>
  <c r="E8" i="3"/>
  <c r="D8" i="3"/>
  <c r="C31" i="3"/>
  <c r="C30" i="3"/>
  <c r="C42" i="1" l="1"/>
  <c r="C29" i="3" l="1"/>
  <c r="C41" i="1" l="1"/>
  <c r="C26" i="3" l="1"/>
  <c r="C27" i="3" l="1"/>
  <c r="C35" i="4" l="1"/>
  <c r="C34" i="4"/>
  <c r="C40" i="3" l="1"/>
  <c r="C39" i="3"/>
  <c r="C24" i="3" l="1"/>
  <c r="E8" i="1" l="1"/>
  <c r="C10" i="1" l="1"/>
  <c r="C40" i="1"/>
  <c r="C34" i="1"/>
  <c r="C33" i="1"/>
  <c r="C9" i="1" l="1"/>
  <c r="N8" i="1" l="1"/>
  <c r="M8" i="4" l="1"/>
  <c r="C25" i="1" l="1"/>
  <c r="C19" i="7" l="1"/>
  <c r="C16" i="7"/>
  <c r="J9" i="7" l="1"/>
  <c r="B7" i="5" l="1"/>
  <c r="C17" i="1"/>
  <c r="C11" i="1"/>
  <c r="C26" i="1"/>
  <c r="I8" i="1"/>
  <c r="H8" i="1"/>
  <c r="F8" i="1"/>
  <c r="J8" i="1" l="1"/>
  <c r="K8" i="1"/>
  <c r="L8" i="1"/>
  <c r="M8" i="1"/>
  <c r="O8" i="1"/>
  <c r="C24" i="1"/>
  <c r="C23" i="1"/>
  <c r="C22" i="1"/>
  <c r="C21" i="1"/>
  <c r="C20" i="1"/>
  <c r="C19" i="1"/>
  <c r="C18" i="1"/>
  <c r="C27" i="1"/>
  <c r="C16" i="1"/>
  <c r="C15" i="1"/>
  <c r="C13" i="1"/>
  <c r="C12" i="1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9" i="4"/>
  <c r="E8" i="4"/>
  <c r="F8" i="4"/>
  <c r="G8" i="4"/>
  <c r="H8" i="4"/>
  <c r="I8" i="4"/>
  <c r="J8" i="4"/>
  <c r="K8" i="4"/>
  <c r="L8" i="4"/>
  <c r="N8" i="4"/>
  <c r="O8" i="4"/>
  <c r="D8" i="4"/>
  <c r="C10" i="3"/>
  <c r="C11" i="3"/>
  <c r="C12" i="3"/>
  <c r="C13" i="3"/>
  <c r="C14" i="3"/>
  <c r="C15" i="3"/>
  <c r="C16" i="3"/>
  <c r="C28" i="3"/>
  <c r="C17" i="3"/>
  <c r="C18" i="3"/>
  <c r="C19" i="3"/>
  <c r="C20" i="3"/>
  <c r="C21" i="3"/>
  <c r="C23" i="3"/>
  <c r="C25" i="3"/>
  <c r="C9" i="3"/>
  <c r="C8" i="4" l="1"/>
  <c r="C16" i="9"/>
  <c r="C14" i="9"/>
  <c r="C12" i="9"/>
  <c r="C17" i="9"/>
  <c r="C11" i="9"/>
  <c r="C15" i="9"/>
  <c r="C19" i="9"/>
  <c r="C13" i="9"/>
  <c r="C18" i="9"/>
  <c r="C10" i="9"/>
  <c r="O9" i="9"/>
  <c r="N9" i="9"/>
  <c r="M9" i="9"/>
  <c r="L9" i="9"/>
  <c r="K9" i="9"/>
  <c r="J9" i="9"/>
  <c r="I9" i="9"/>
  <c r="H9" i="9"/>
  <c r="G9" i="9"/>
  <c r="F9" i="9"/>
  <c r="E9" i="9"/>
  <c r="D9" i="9"/>
  <c r="C16" i="8"/>
  <c r="C14" i="8"/>
  <c r="C12" i="8"/>
  <c r="C17" i="8"/>
  <c r="C11" i="8"/>
  <c r="C15" i="8"/>
  <c r="C19" i="8"/>
  <c r="C13" i="8"/>
  <c r="C18" i="8"/>
  <c r="C10" i="8"/>
  <c r="O9" i="8"/>
  <c r="N9" i="8"/>
  <c r="M9" i="8"/>
  <c r="L9" i="8"/>
  <c r="K9" i="8"/>
  <c r="J9" i="8"/>
  <c r="I9" i="8"/>
  <c r="H9" i="8"/>
  <c r="G9" i="8"/>
  <c r="F9" i="8"/>
  <c r="E9" i="8"/>
  <c r="D9" i="8"/>
  <c r="C14" i="7"/>
  <c r="C12" i="7"/>
  <c r="C17" i="7"/>
  <c r="C11" i="7"/>
  <c r="C15" i="7"/>
  <c r="C13" i="7"/>
  <c r="C18" i="7"/>
  <c r="O9" i="7"/>
  <c r="N9" i="7"/>
  <c r="M9" i="7"/>
  <c r="L9" i="7"/>
  <c r="K9" i="7"/>
  <c r="I9" i="7"/>
  <c r="G9" i="7"/>
  <c r="F9" i="7"/>
  <c r="E9" i="7"/>
  <c r="D9" i="7"/>
  <c r="C9" i="8" l="1"/>
  <c r="C9" i="9"/>
  <c r="H9" i="7" l="1"/>
  <c r="C10" i="7"/>
  <c r="C9" i="7" s="1"/>
  <c r="D8" i="1" l="1"/>
  <c r="C14" i="1"/>
  <c r="C8" i="1" s="1"/>
  <c r="C22" i="3"/>
  <c r="C8" i="3" s="1"/>
</calcChain>
</file>

<file path=xl/sharedStrings.xml><?xml version="1.0" encoding="utf-8"?>
<sst xmlns="http://schemas.openxmlformats.org/spreadsheetml/2006/main" count="338" uniqueCount="72">
  <si>
    <t xml:space="preserve">HOSPITAL NACIONAL DANIEL ALCIDES CARRION </t>
  </si>
  <si>
    <t xml:space="preserve">Número de Intervenciones Quirúrgicas por Especialidad  en Electiva     </t>
  </si>
  <si>
    <t>ESPECIALIDAD</t>
  </si>
  <si>
    <t xml:space="preserve">TOTAL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</si>
  <si>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</si>
  <si>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</si>
  <si>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</si>
  <si>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</si>
  <si>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</si>
  <si>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</si>
  <si>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</si>
  <si>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</si>
  <si>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</si>
  <si>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</si>
  <si>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</si>
  <si>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</si>
  <si>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HNDAC</t>
  </si>
  <si>
    <t>CIRUGIA GENERAL</t>
  </si>
  <si>
    <t>TRAUMATOLOGIA</t>
  </si>
  <si>
    <t>CIRUGIA PLASTICA</t>
  </si>
  <si>
    <t>UROLOGIA</t>
  </si>
  <si>
    <t>NEUROCIRUGIA</t>
  </si>
  <si>
    <t>ONCOLOGIA</t>
  </si>
  <si>
    <t>GINECO-OBSTETRICIA</t>
  </si>
  <si>
    <t>CIRUGIA CABEZA Y CUELLO</t>
  </si>
  <si>
    <t>OTORRINOLARINGOLOGIA</t>
  </si>
  <si>
    <t>CIRUGIA PEDIATRICA</t>
  </si>
  <si>
    <t>ODONTOLOGIA</t>
  </si>
  <si>
    <t>CIRUGIA TORAX CARDIOVASC.</t>
  </si>
  <si>
    <t>OFTAMOLOGIA</t>
  </si>
  <si>
    <t>GASTROENTEROLOGIA</t>
  </si>
  <si>
    <t>CIRUGIA MAXILO FACIAL</t>
  </si>
  <si>
    <t>CARDIOLOGIA</t>
  </si>
  <si>
    <t>NEUMOLOGIA</t>
  </si>
  <si>
    <t>FUENTE: Informe del Dpto. de Anestesiologia- Centro Quirúrgico-HNDAC</t>
  </si>
  <si>
    <t>ELABORADO: Area de Analisis y Desarrollo-UE-OEI-HNDAC</t>
  </si>
  <si>
    <t xml:space="preserve"> </t>
  </si>
  <si>
    <t>Número de Intervenciones Quirúrgicas por Especialidad  en Emergencia</t>
  </si>
  <si>
    <t>TOTAL</t>
  </si>
  <si>
    <t>INTER. QX.</t>
  </si>
  <si>
    <t xml:space="preserve">  </t>
  </si>
  <si>
    <t xml:space="preserve">Número de Intervenciones Quirúrgicas realizadas en  Oftamologia </t>
  </si>
  <si>
    <t>Número de Intervenciones Quirúrgicas de Hospital de Día</t>
  </si>
  <si>
    <t>PEDIATRIA</t>
  </si>
  <si>
    <t>Departamento de Cirugía</t>
  </si>
  <si>
    <t>HEMATOLOGIA</t>
  </si>
  <si>
    <t>OFTALMOLOGIA</t>
  </si>
  <si>
    <t>TERAPIA DE DOLOR</t>
  </si>
  <si>
    <t>OTRAS</t>
  </si>
  <si>
    <t>-</t>
  </si>
  <si>
    <t>PROCEDIMIENTOS FUERA DE QUIROFANO</t>
  </si>
  <si>
    <t>PROGRAMADOS</t>
  </si>
  <si>
    <t>REALIZADOS</t>
  </si>
  <si>
    <t>…</t>
  </si>
  <si>
    <t>Año   2023</t>
  </si>
  <si>
    <t>AÑO 2023</t>
  </si>
  <si>
    <t>NOTA: Desde Pandemia Covid - 19, no informa sus procedimientos.</t>
  </si>
  <si>
    <t>NEONATO</t>
  </si>
  <si>
    <t>NEFROLOGIA</t>
  </si>
  <si>
    <t>NEUROLOGIA</t>
  </si>
  <si>
    <t>NEURO INTERVENCIONISMO</t>
  </si>
  <si>
    <t>CAMPAÑA DE VASECTOMIA</t>
  </si>
  <si>
    <t>CAMPAÑA OP. SONRISA</t>
  </si>
  <si>
    <t>INFECTOLOGIA</t>
  </si>
  <si>
    <t>Año   2024</t>
  </si>
  <si>
    <t>AÑO 2024</t>
  </si>
  <si>
    <t xml:space="preserve">
FUENTE: Informe del Dpto. de Cirugía de Día-HNDAC</t>
  </si>
  <si>
    <t>MAY*</t>
  </si>
  <si>
    <t>JUL*</t>
  </si>
  <si>
    <t>AGO*</t>
  </si>
  <si>
    <t>NOTA: En agosto 1 procedimiento fuera de quirófano, considerado en las Intevenciones de Emerencia</t>
  </si>
  <si>
    <t>NOTA: A Cirugía Plástica se suman en mayo 95, julio se suman 49 y oct 85 intervenciones de Operación Sonrisa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</si>
</sst>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i/>
      <sz val="14"/>
      <name val="Calibri"/>
      <family val="2"/>
    </font>
    <font>
      <b/>
      <sz val="12"/>
      <color indexed="8"/>
      <name val="Arial Narrow"/>
      <family val="2"/>
    </font>
    <font>
      <b/>
      <sz val="11"/>
      <color indexed="8"/>
      <name val="Arial Narrow"/>
      <family val="2"/>
    </font>
    <font>
      <sz val="6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6"/>
      <color indexed="8"/>
      <name val="Arial"/>
      <family val="2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indexed="8"/>
      <name val="Arial"/>
      <family val="2"/>
    </font>
    <font>
      <b/>
      <sz val="11"/>
      <color theme="1"/>
      <name val="Calibri"/>
      <family val="2"/>
      <scheme val="minor"/>
    </font>
    <font>
      <sz val="7"/>
      <color indexed="8"/>
      <name val="Arial"/>
      <family val="2"/>
    </font>
    <font>
      <b/>
      <sz val="14"/>
      <name val="Arial Narrow"/>
      <family val="2"/>
    </font>
    <font>
      <sz val="7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name val="Calibri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101">
    <xf numFmtId="0" fontId="0" fillId="0" borderId="0" xfId="0"/>
    <xf numFmtId="0" fontId="8" fillId="0" borderId="1" xfId="0" applyFont="1" applyFill="1" applyBorder="1" applyAlignment="1">
      <alignment horizontal="left" vertical="center" indent="1"/>
    </xf>
    <xf numFmtId="0" fontId="8" fillId="0" borderId="8" xfId="0" applyFont="1" applyFill="1" applyBorder="1" applyAlignment="1">
      <alignment horizontal="left" vertical="center" indent="1"/>
    </xf>
    <xf numFmtId="0" fontId="11" fillId="0" borderId="8" xfId="1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 indent="1"/>
    </xf>
    <xf numFmtId="0" fontId="10" fillId="0" borderId="1" xfId="0" applyNumberFormat="1" applyFont="1" applyFill="1" applyBorder="1" applyAlignment="1">
      <alignment horizontal="center"/>
    </xf>
    <xf numFmtId="0" fontId="10" fillId="0" borderId="9" xfId="0" applyNumberFormat="1" applyFont="1" applyFill="1" applyBorder="1" applyAlignment="1">
      <alignment horizontal="center"/>
    </xf>
    <xf numFmtId="0" fontId="10" fillId="0" borderId="10" xfId="0" applyNumberFormat="1" applyFont="1" applyFill="1" applyBorder="1" applyAlignment="1">
      <alignment horizontal="center"/>
    </xf>
    <xf numFmtId="0" fontId="10" fillId="0" borderId="8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11" xfId="0" applyNumberFormat="1" applyFont="1" applyFill="1" applyBorder="1" applyAlignment="1">
      <alignment horizontal="center"/>
    </xf>
    <xf numFmtId="0" fontId="10" fillId="0" borderId="11" xfId="0" applyNumberFormat="1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/>
    </xf>
    <xf numFmtId="0" fontId="10" fillId="0" borderId="12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left" vertical="center" indent="1"/>
    </xf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wrapText="1" indent="1"/>
    </xf>
    <xf numFmtId="0" fontId="8" fillId="0" borderId="8" xfId="0" applyFont="1" applyFill="1" applyBorder="1" applyAlignment="1">
      <alignment horizontal="left" wrapText="1" indent="1"/>
    </xf>
    <xf numFmtId="0" fontId="9" fillId="0" borderId="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6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16" fillId="0" borderId="0" xfId="0" applyFont="1" applyFill="1"/>
    <xf numFmtId="0" fontId="0" fillId="0" borderId="0" xfId="0" applyFill="1" applyAlignment="1">
      <alignment horizontal="center"/>
    </xf>
    <xf numFmtId="0" fontId="13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7" fillId="0" borderId="0" xfId="0" applyFont="1" applyFill="1" applyBorder="1"/>
    <xf numFmtId="0" fontId="4" fillId="0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left" indent="1"/>
    </xf>
    <xf numFmtId="0" fontId="20" fillId="0" borderId="8" xfId="0" applyNumberFormat="1" applyFont="1" applyFill="1" applyBorder="1" applyAlignment="1">
      <alignment horizont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10" fillId="3" borderId="8" xfId="0" applyNumberFormat="1" applyFont="1" applyFill="1" applyBorder="1" applyAlignment="1">
      <alignment horizontal="center"/>
    </xf>
    <xf numFmtId="0" fontId="10" fillId="3" borderId="1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colors>
    <mruColors>
      <color rgb="FFFFFFCC"/>
      <color rgb="FFCCCC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B2:S43"/>
  <sheetViews>
    <sheetView tabSelected="1" zoomScaleNormal="100" workbookViewId="0">
      <selection activeCell="O7" sqref="O7"/>
    </sheetView>
  </sheetViews>
  <sheetFormatPr baseColWidth="10" defaultRowHeight="15" x14ac:dyDescent="0.25"/>
  <cols>
    <col min="1" max="1" width="11.42578125" style="25"/>
    <col min="2" max="2" width="28.5703125" style="25" customWidth="1"/>
    <col min="3" max="3" width="11.42578125" style="25"/>
    <col min="4" max="6" width="9.28515625" style="25" customWidth="1"/>
    <col min="7" max="8" width="11.42578125" style="25"/>
    <col min="9" max="11" width="9" style="25" customWidth="1"/>
    <col min="12" max="12" width="11.42578125" style="25"/>
    <col min="13" max="13" width="12.28515625" style="25" bestFit="1" customWidth="1"/>
    <col min="14" max="14" width="11.42578125" style="25"/>
    <col min="15" max="15" width="12.28515625" style="25" bestFit="1" customWidth="1"/>
    <col min="16" max="16384" width="11.42578125" style="25"/>
  </cols>
  <sheetData>
    <row r="2" spans="2:19" ht="16.5" x14ac:dyDescent="0.3">
      <c r="B2" s="93" t="s">
        <v>0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2:19" ht="18.75" x14ac:dyDescent="0.3">
      <c r="B3" s="85" t="s">
        <v>1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2:19" ht="16.5" x14ac:dyDescent="0.3">
      <c r="B4" s="93" t="s">
        <v>64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</row>
    <row r="5" spans="2:19" ht="17.25" thickBot="1" x14ac:dyDescent="0.3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2:19" ht="16.5" customHeight="1" thickBot="1" x14ac:dyDescent="0.3">
      <c r="B6" s="86" t="s">
        <v>2</v>
      </c>
      <c r="C6" s="88" t="s">
        <v>3</v>
      </c>
      <c r="D6" s="90" t="s">
        <v>65</v>
      </c>
      <c r="E6" s="91"/>
      <c r="F6" s="91"/>
      <c r="G6" s="91"/>
      <c r="H6" s="91"/>
      <c r="I6" s="91"/>
      <c r="J6" s="91"/>
      <c r="K6" s="91"/>
      <c r="L6" s="91"/>
      <c r="M6" s="91"/>
      <c r="N6" s="91"/>
      <c r="O6" s="92"/>
      <c r="Q6" s="27"/>
    </row>
    <row r="7" spans="2:19" ht="17.25" thickBot="1" x14ac:dyDescent="0.35">
      <c r="B7" s="87"/>
      <c r="C7" s="89"/>
      <c r="D7" s="28" t="s">
        <v>4</v>
      </c>
      <c r="E7" s="28" t="s">
        <v>5</v>
      </c>
      <c r="F7" s="28" t="s">
        <v>6</v>
      </c>
      <c r="G7" s="28" t="s">
        <v>7</v>
      </c>
      <c r="H7" s="28" t="s">
        <v>67</v>
      </c>
      <c r="I7" s="28" t="s">
        <v>9</v>
      </c>
      <c r="J7" s="28" t="s">
        <v>68</v>
      </c>
      <c r="K7" s="28" t="s">
        <v>11</v>
      </c>
      <c r="L7" s="28" t="s">
        <v>12</v>
      </c>
      <c r="M7" s="28" t="s">
        <v>13</v>
      </c>
      <c r="N7" s="28" t="s">
        <v>14</v>
      </c>
      <c r="O7" s="29" t="s">
        <v>15</v>
      </c>
    </row>
    <row r="8" spans="2:19" s="78" customFormat="1" ht="21" customHeight="1" thickBot="1" x14ac:dyDescent="0.3">
      <c r="B8" s="80" t="s">
        <v>16</v>
      </c>
      <c r="C8" s="81">
        <f t="shared" ref="C8:I8" si="0">SUM(C9:C27)</f>
        <v>3039</v>
      </c>
      <c r="D8" s="81">
        <f t="shared" si="0"/>
        <v>178</v>
      </c>
      <c r="E8" s="81">
        <f t="shared" si="0"/>
        <v>174</v>
      </c>
      <c r="F8" s="81">
        <f t="shared" si="0"/>
        <v>214</v>
      </c>
      <c r="G8" s="81">
        <f t="shared" si="0"/>
        <v>246</v>
      </c>
      <c r="H8" s="81">
        <f t="shared" si="0"/>
        <v>326</v>
      </c>
      <c r="I8" s="81">
        <f t="shared" si="0"/>
        <v>232</v>
      </c>
      <c r="J8" s="81">
        <f t="shared" ref="J8:O8" si="1">SUM(J9:J27)</f>
        <v>294</v>
      </c>
      <c r="K8" s="81">
        <f t="shared" si="1"/>
        <v>257</v>
      </c>
      <c r="L8" s="81">
        <f t="shared" si="1"/>
        <v>258</v>
      </c>
      <c r="M8" s="81">
        <f t="shared" si="1"/>
        <v>316</v>
      </c>
      <c r="N8" s="81">
        <f>SUM(N9:N27)</f>
        <v>280</v>
      </c>
      <c r="O8" s="82">
        <f t="shared" si="1"/>
        <v>264</v>
      </c>
    </row>
    <row r="9" spans="2:19" ht="19.5" customHeight="1" thickBot="1" x14ac:dyDescent="0.3">
      <c r="B9" s="1" t="s">
        <v>17</v>
      </c>
      <c r="C9" s="30">
        <f t="shared" ref="C9:C27" si="2">SUM(D9:O9)</f>
        <v>551</v>
      </c>
      <c r="D9" s="5">
        <v>30</v>
      </c>
      <c r="E9" s="5">
        <v>18</v>
      </c>
      <c r="F9" s="5">
        <v>35</v>
      </c>
      <c r="G9" s="5">
        <v>43</v>
      </c>
      <c r="H9" s="7">
        <v>40</v>
      </c>
      <c r="I9" s="7">
        <v>40</v>
      </c>
      <c r="J9" s="7">
        <v>42</v>
      </c>
      <c r="K9" s="7">
        <v>58</v>
      </c>
      <c r="L9" s="7">
        <v>67</v>
      </c>
      <c r="M9" s="7">
        <v>45</v>
      </c>
      <c r="N9" s="7">
        <v>73</v>
      </c>
      <c r="O9" s="5">
        <v>60</v>
      </c>
    </row>
    <row r="10" spans="2:19" ht="19.5" customHeight="1" thickBot="1" x14ac:dyDescent="0.3">
      <c r="B10" s="1" t="s">
        <v>18</v>
      </c>
      <c r="C10" s="30">
        <f t="shared" si="2"/>
        <v>399</v>
      </c>
      <c r="D10" s="5">
        <v>15</v>
      </c>
      <c r="E10" s="5">
        <v>15</v>
      </c>
      <c r="F10" s="9">
        <v>28</v>
      </c>
      <c r="G10" s="9">
        <v>43</v>
      </c>
      <c r="H10" s="9">
        <v>41</v>
      </c>
      <c r="I10" s="9">
        <v>42</v>
      </c>
      <c r="J10" s="9">
        <v>31</v>
      </c>
      <c r="K10" s="7">
        <v>36</v>
      </c>
      <c r="L10" s="7">
        <v>30</v>
      </c>
      <c r="M10" s="7">
        <v>32</v>
      </c>
      <c r="N10" s="7">
        <v>43</v>
      </c>
      <c r="O10" s="5">
        <v>43</v>
      </c>
    </row>
    <row r="11" spans="2:19" ht="19.5" customHeight="1" thickBot="1" x14ac:dyDescent="0.3">
      <c r="B11" s="1" t="s">
        <v>19</v>
      </c>
      <c r="C11" s="30">
        <f t="shared" si="2"/>
        <v>376</v>
      </c>
      <c r="D11" s="5">
        <v>11</v>
      </c>
      <c r="E11" s="5">
        <v>10</v>
      </c>
      <c r="F11" s="8">
        <v>12</v>
      </c>
      <c r="G11" s="8">
        <v>10</v>
      </c>
      <c r="H11" s="83">
        <v>107</v>
      </c>
      <c r="I11" s="8">
        <v>10</v>
      </c>
      <c r="J11" s="83">
        <v>58</v>
      </c>
      <c r="K11" s="7">
        <v>13</v>
      </c>
      <c r="L11" s="7">
        <v>13</v>
      </c>
      <c r="M11" s="84">
        <v>98</v>
      </c>
      <c r="N11" s="7">
        <v>14</v>
      </c>
      <c r="O11" s="5">
        <v>20</v>
      </c>
      <c r="S11" s="25" t="s">
        <v>40</v>
      </c>
    </row>
    <row r="12" spans="2:19" ht="19.5" customHeight="1" thickBot="1" x14ac:dyDescent="0.3">
      <c r="B12" s="1" t="s">
        <v>20</v>
      </c>
      <c r="C12" s="30">
        <f t="shared" si="2"/>
        <v>285</v>
      </c>
      <c r="D12" s="5">
        <v>15</v>
      </c>
      <c r="E12" s="5">
        <v>14</v>
      </c>
      <c r="F12" s="9">
        <v>24</v>
      </c>
      <c r="G12" s="9">
        <v>25</v>
      </c>
      <c r="H12" s="9">
        <v>20</v>
      </c>
      <c r="I12" s="9">
        <v>22</v>
      </c>
      <c r="J12" s="9">
        <v>28</v>
      </c>
      <c r="K12" s="7">
        <v>29</v>
      </c>
      <c r="L12" s="7">
        <v>34</v>
      </c>
      <c r="M12" s="7">
        <v>25</v>
      </c>
      <c r="N12" s="7">
        <v>26</v>
      </c>
      <c r="O12" s="5">
        <v>23</v>
      </c>
    </row>
    <row r="13" spans="2:19" ht="19.5" customHeight="1" thickBot="1" x14ac:dyDescent="0.3">
      <c r="B13" s="1" t="s">
        <v>21</v>
      </c>
      <c r="C13" s="30">
        <f t="shared" si="2"/>
        <v>259</v>
      </c>
      <c r="D13" s="5">
        <v>10</v>
      </c>
      <c r="E13" s="5">
        <v>14</v>
      </c>
      <c r="F13" s="8">
        <v>23</v>
      </c>
      <c r="G13" s="8">
        <v>27</v>
      </c>
      <c r="H13" s="8">
        <v>24</v>
      </c>
      <c r="I13" s="8">
        <v>23</v>
      </c>
      <c r="J13" s="8">
        <v>20</v>
      </c>
      <c r="K13" s="7">
        <v>21</v>
      </c>
      <c r="L13" s="7">
        <v>26</v>
      </c>
      <c r="M13" s="7">
        <v>23</v>
      </c>
      <c r="N13" s="7">
        <v>22</v>
      </c>
      <c r="O13" s="5">
        <v>26</v>
      </c>
    </row>
    <row r="14" spans="2:19" ht="19.5" customHeight="1" thickBot="1" x14ac:dyDescent="0.3">
      <c r="B14" s="1" t="s">
        <v>22</v>
      </c>
      <c r="C14" s="30">
        <f t="shared" si="2"/>
        <v>267</v>
      </c>
      <c r="D14" s="5">
        <v>15</v>
      </c>
      <c r="E14" s="5">
        <v>26</v>
      </c>
      <c r="F14" s="9">
        <v>21</v>
      </c>
      <c r="G14" s="9">
        <v>20</v>
      </c>
      <c r="H14" s="9">
        <v>23</v>
      </c>
      <c r="I14" s="9">
        <v>20</v>
      </c>
      <c r="J14" s="9">
        <v>22</v>
      </c>
      <c r="K14" s="7">
        <v>24</v>
      </c>
      <c r="L14" s="7">
        <v>20</v>
      </c>
      <c r="M14" s="7">
        <v>28</v>
      </c>
      <c r="N14" s="7">
        <v>25</v>
      </c>
      <c r="O14" s="5">
        <v>23</v>
      </c>
    </row>
    <row r="15" spans="2:19" ht="19.5" customHeight="1" thickBot="1" x14ac:dyDescent="0.3">
      <c r="B15" s="1" t="s">
        <v>23</v>
      </c>
      <c r="C15" s="30">
        <f t="shared" si="2"/>
        <v>320</v>
      </c>
      <c r="D15" s="5">
        <v>27</v>
      </c>
      <c r="E15" s="5">
        <v>22</v>
      </c>
      <c r="F15" s="8">
        <v>26</v>
      </c>
      <c r="G15" s="8">
        <v>30</v>
      </c>
      <c r="H15" s="8">
        <v>23</v>
      </c>
      <c r="I15" s="8">
        <v>32</v>
      </c>
      <c r="J15" s="8">
        <v>28</v>
      </c>
      <c r="K15" s="7">
        <v>34</v>
      </c>
      <c r="L15" s="7">
        <v>25</v>
      </c>
      <c r="M15" s="7">
        <v>22</v>
      </c>
      <c r="N15" s="7">
        <v>29</v>
      </c>
      <c r="O15" s="5">
        <v>22</v>
      </c>
    </row>
    <row r="16" spans="2:19" ht="19.5" customHeight="1" thickBot="1" x14ac:dyDescent="0.3">
      <c r="B16" s="1" t="s">
        <v>24</v>
      </c>
      <c r="C16" s="30">
        <f t="shared" si="2"/>
        <v>208</v>
      </c>
      <c r="D16" s="5">
        <v>14</v>
      </c>
      <c r="E16" s="5">
        <v>14</v>
      </c>
      <c r="F16" s="8">
        <v>12</v>
      </c>
      <c r="G16" s="8">
        <v>16</v>
      </c>
      <c r="H16" s="8">
        <v>20</v>
      </c>
      <c r="I16" s="8">
        <v>14</v>
      </c>
      <c r="J16" s="8">
        <v>20</v>
      </c>
      <c r="K16" s="7">
        <v>18</v>
      </c>
      <c r="L16" s="7">
        <v>20</v>
      </c>
      <c r="M16" s="7">
        <v>16</v>
      </c>
      <c r="N16" s="7">
        <v>21</v>
      </c>
      <c r="O16" s="5">
        <v>23</v>
      </c>
    </row>
    <row r="17" spans="2:15" ht="19.5" customHeight="1" thickBot="1" x14ac:dyDescent="0.3">
      <c r="B17" s="1" t="s">
        <v>25</v>
      </c>
      <c r="C17" s="30">
        <f t="shared" si="2"/>
        <v>145</v>
      </c>
      <c r="D17" s="5">
        <v>16</v>
      </c>
      <c r="E17" s="5">
        <v>13</v>
      </c>
      <c r="F17" s="9">
        <v>11</v>
      </c>
      <c r="G17" s="9">
        <v>13</v>
      </c>
      <c r="H17" s="9">
        <v>14</v>
      </c>
      <c r="I17" s="9">
        <v>11</v>
      </c>
      <c r="J17" s="9">
        <v>11</v>
      </c>
      <c r="K17" s="7">
        <v>12</v>
      </c>
      <c r="L17" s="7">
        <v>10</v>
      </c>
      <c r="M17" s="7">
        <v>11</v>
      </c>
      <c r="N17" s="7">
        <v>12</v>
      </c>
      <c r="O17" s="5">
        <v>11</v>
      </c>
    </row>
    <row r="18" spans="2:15" ht="19.5" customHeight="1" thickBot="1" x14ac:dyDescent="0.3">
      <c r="B18" s="1" t="s">
        <v>26</v>
      </c>
      <c r="C18" s="30">
        <f t="shared" si="2"/>
        <v>97</v>
      </c>
      <c r="D18" s="5">
        <v>6</v>
      </c>
      <c r="E18" s="5">
        <v>13</v>
      </c>
      <c r="F18" s="8">
        <v>9</v>
      </c>
      <c r="G18" s="8">
        <v>7</v>
      </c>
      <c r="H18" s="8">
        <v>5</v>
      </c>
      <c r="I18" s="8">
        <v>11</v>
      </c>
      <c r="J18" s="8">
        <v>9</v>
      </c>
      <c r="K18" s="7">
        <v>8</v>
      </c>
      <c r="L18" s="7">
        <v>7</v>
      </c>
      <c r="M18" s="7">
        <v>11</v>
      </c>
      <c r="N18" s="7">
        <v>8</v>
      </c>
      <c r="O18" s="5">
        <v>3</v>
      </c>
    </row>
    <row r="19" spans="2:15" ht="19.5" customHeight="1" thickBot="1" x14ac:dyDescent="0.3">
      <c r="B19" s="1" t="s">
        <v>27</v>
      </c>
      <c r="C19" s="30">
        <f t="shared" si="2"/>
        <v>9</v>
      </c>
      <c r="D19" s="5">
        <v>0</v>
      </c>
      <c r="E19" s="5">
        <v>2</v>
      </c>
      <c r="F19" s="9">
        <v>3</v>
      </c>
      <c r="G19" s="9">
        <v>3</v>
      </c>
      <c r="H19" s="9">
        <v>1</v>
      </c>
      <c r="I19" s="9">
        <v>0</v>
      </c>
      <c r="J19" s="9">
        <v>0</v>
      </c>
      <c r="K19" s="7">
        <v>0</v>
      </c>
      <c r="L19" s="7">
        <v>0</v>
      </c>
      <c r="M19" s="7">
        <v>0</v>
      </c>
      <c r="N19" s="7">
        <v>0</v>
      </c>
      <c r="O19" s="5">
        <v>0</v>
      </c>
    </row>
    <row r="20" spans="2:15" ht="19.5" customHeight="1" thickBot="1" x14ac:dyDescent="0.3">
      <c r="B20" s="1" t="s">
        <v>28</v>
      </c>
      <c r="C20" s="30">
        <f t="shared" si="2"/>
        <v>77</v>
      </c>
      <c r="D20" s="5">
        <v>6</v>
      </c>
      <c r="E20" s="5">
        <v>4</v>
      </c>
      <c r="F20" s="8">
        <v>6</v>
      </c>
      <c r="G20" s="8">
        <v>9</v>
      </c>
      <c r="H20" s="8">
        <v>5</v>
      </c>
      <c r="I20" s="8">
        <v>7</v>
      </c>
      <c r="J20" s="8">
        <v>8</v>
      </c>
      <c r="K20" s="7">
        <v>4</v>
      </c>
      <c r="L20" s="7">
        <v>6</v>
      </c>
      <c r="M20" s="7">
        <v>5</v>
      </c>
      <c r="N20" s="7">
        <v>7</v>
      </c>
      <c r="O20" s="5">
        <v>10</v>
      </c>
    </row>
    <row r="21" spans="2:15" ht="19.5" customHeight="1" thickBot="1" x14ac:dyDescent="0.3">
      <c r="B21" s="1" t="s">
        <v>46</v>
      </c>
      <c r="C21" s="30">
        <f t="shared" si="2"/>
        <v>10</v>
      </c>
      <c r="D21" s="5">
        <v>5</v>
      </c>
      <c r="E21" s="5">
        <v>3</v>
      </c>
      <c r="F21" s="8">
        <v>0</v>
      </c>
      <c r="G21" s="8">
        <v>0</v>
      </c>
      <c r="H21" s="8">
        <v>1</v>
      </c>
      <c r="I21" s="8">
        <v>0</v>
      </c>
      <c r="J21" s="8">
        <v>1</v>
      </c>
      <c r="K21" s="7">
        <v>0</v>
      </c>
      <c r="L21" s="7">
        <v>0</v>
      </c>
      <c r="M21" s="7">
        <v>0</v>
      </c>
      <c r="N21" s="7">
        <v>0</v>
      </c>
      <c r="O21" s="5">
        <v>0</v>
      </c>
    </row>
    <row r="22" spans="2:15" ht="19.5" customHeight="1" thickBot="1" x14ac:dyDescent="0.3">
      <c r="B22" s="1" t="s">
        <v>30</v>
      </c>
      <c r="C22" s="30">
        <f t="shared" si="2"/>
        <v>3</v>
      </c>
      <c r="D22" s="5">
        <v>0</v>
      </c>
      <c r="E22" s="5">
        <v>2</v>
      </c>
      <c r="F22" s="8">
        <v>1</v>
      </c>
      <c r="G22" s="8">
        <v>0</v>
      </c>
      <c r="H22" s="8">
        <v>0</v>
      </c>
      <c r="I22" s="8">
        <v>0</v>
      </c>
      <c r="J22" s="8">
        <v>0</v>
      </c>
      <c r="K22" s="7">
        <v>0</v>
      </c>
      <c r="L22" s="7">
        <v>0</v>
      </c>
      <c r="M22" s="7">
        <v>0</v>
      </c>
      <c r="N22" s="7">
        <v>0</v>
      </c>
      <c r="O22" s="5">
        <v>0</v>
      </c>
    </row>
    <row r="23" spans="2:15" ht="19.5" customHeight="1" thickBot="1" x14ac:dyDescent="0.3">
      <c r="B23" s="1" t="s">
        <v>32</v>
      </c>
      <c r="C23" s="30">
        <f t="shared" si="2"/>
        <v>0</v>
      </c>
      <c r="D23" s="5">
        <v>0</v>
      </c>
      <c r="E23" s="5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7">
        <v>0</v>
      </c>
      <c r="L23" s="7">
        <v>0</v>
      </c>
      <c r="M23" s="7">
        <v>0</v>
      </c>
      <c r="N23" s="7">
        <v>0</v>
      </c>
      <c r="O23" s="5">
        <v>0</v>
      </c>
    </row>
    <row r="24" spans="2:15" ht="19.5" customHeight="1" thickBot="1" x14ac:dyDescent="0.3">
      <c r="B24" s="1" t="s">
        <v>43</v>
      </c>
      <c r="C24" s="30">
        <f t="shared" si="2"/>
        <v>0</v>
      </c>
      <c r="D24" s="5">
        <v>0</v>
      </c>
      <c r="E24" s="5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7">
        <v>0</v>
      </c>
      <c r="L24" s="7">
        <v>0</v>
      </c>
      <c r="M24" s="7">
        <v>0</v>
      </c>
      <c r="N24" s="7">
        <v>0</v>
      </c>
      <c r="O24" s="5">
        <v>0</v>
      </c>
    </row>
    <row r="25" spans="2:15" ht="19.5" customHeight="1" thickBot="1" x14ac:dyDescent="0.3">
      <c r="B25" s="1" t="s">
        <v>33</v>
      </c>
      <c r="C25" s="30">
        <f t="shared" si="2"/>
        <v>0</v>
      </c>
      <c r="D25" s="5">
        <v>0</v>
      </c>
      <c r="E25" s="5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7">
        <v>0</v>
      </c>
      <c r="L25" s="7">
        <v>0</v>
      </c>
      <c r="M25" s="7">
        <v>0</v>
      </c>
      <c r="N25" s="7">
        <v>0</v>
      </c>
      <c r="O25" s="5">
        <v>0</v>
      </c>
    </row>
    <row r="26" spans="2:15" ht="19.5" customHeight="1" thickBot="1" x14ac:dyDescent="0.3">
      <c r="B26" s="1" t="s">
        <v>45</v>
      </c>
      <c r="C26" s="30">
        <f t="shared" si="2"/>
        <v>0</v>
      </c>
      <c r="D26" s="5">
        <v>0</v>
      </c>
      <c r="E26" s="5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7">
        <v>0</v>
      </c>
      <c r="L26" s="7">
        <v>0</v>
      </c>
      <c r="M26" s="7">
        <v>0</v>
      </c>
      <c r="N26" s="7">
        <v>0</v>
      </c>
      <c r="O26" s="5">
        <v>0</v>
      </c>
    </row>
    <row r="27" spans="2:15" ht="19.5" customHeight="1" thickBot="1" x14ac:dyDescent="0.3">
      <c r="B27" s="2" t="s">
        <v>60</v>
      </c>
      <c r="C27" s="30">
        <f t="shared" si="2"/>
        <v>33</v>
      </c>
      <c r="D27" s="30">
        <v>8</v>
      </c>
      <c r="E27" s="30">
        <v>4</v>
      </c>
      <c r="F27" s="8">
        <v>3</v>
      </c>
      <c r="G27" s="8">
        <v>0</v>
      </c>
      <c r="H27" s="8">
        <v>2</v>
      </c>
      <c r="I27" s="8">
        <v>0</v>
      </c>
      <c r="J27" s="8">
        <v>16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2:15" s="31" customFormat="1" ht="22.5" customHeight="1" x14ac:dyDescent="0.25">
      <c r="B28" s="94" t="s">
        <v>71</v>
      </c>
      <c r="C28" s="94"/>
      <c r="D28" s="94"/>
      <c r="E28" s="94"/>
      <c r="F28" s="94"/>
      <c r="G28" s="94"/>
      <c r="L28" s="35" t="s">
        <v>35</v>
      </c>
    </row>
    <row r="29" spans="2:15" x14ac:dyDescent="0.25">
      <c r="B29" s="94" t="s">
        <v>34</v>
      </c>
      <c r="C29" s="94"/>
      <c r="D29" s="94"/>
      <c r="E29" s="94"/>
      <c r="F29" s="94"/>
      <c r="G29" s="94"/>
      <c r="H29" s="68"/>
      <c r="I29" s="69"/>
      <c r="J29" s="68"/>
      <c r="K29" s="70"/>
      <c r="L29" s="71"/>
      <c r="M29" s="68"/>
      <c r="N29" s="68"/>
    </row>
    <row r="30" spans="2:15" ht="15.75" thickBot="1" x14ac:dyDescent="0.3">
      <c r="B30" s="67"/>
    </row>
    <row r="31" spans="2:15" ht="16.5" customHeight="1" thickBot="1" x14ac:dyDescent="0.3">
      <c r="B31" s="86" t="s">
        <v>50</v>
      </c>
      <c r="C31" s="88" t="s">
        <v>3</v>
      </c>
      <c r="D31" s="90" t="s">
        <v>65</v>
      </c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2"/>
    </row>
    <row r="32" spans="2:15" ht="17.25" thickBot="1" x14ac:dyDescent="0.35">
      <c r="B32" s="87"/>
      <c r="C32" s="89"/>
      <c r="D32" s="28" t="s">
        <v>4</v>
      </c>
      <c r="E32" s="28" t="s">
        <v>5</v>
      </c>
      <c r="F32" s="28" t="s">
        <v>6</v>
      </c>
      <c r="G32" s="28" t="s">
        <v>7</v>
      </c>
      <c r="H32" s="28" t="s">
        <v>8</v>
      </c>
      <c r="I32" s="28" t="s">
        <v>9</v>
      </c>
      <c r="J32" s="28" t="s">
        <v>10</v>
      </c>
      <c r="K32" s="28" t="s">
        <v>11</v>
      </c>
      <c r="L32" s="28" t="s">
        <v>12</v>
      </c>
      <c r="M32" s="28" t="s">
        <v>13</v>
      </c>
      <c r="N32" s="28" t="s">
        <v>14</v>
      </c>
      <c r="O32" s="29" t="s">
        <v>15</v>
      </c>
    </row>
    <row r="33" spans="2:15" ht="15.75" thickBot="1" x14ac:dyDescent="0.3">
      <c r="B33" s="36" t="s">
        <v>51</v>
      </c>
      <c r="C33" s="30">
        <f>SUM(D33:O33)</f>
        <v>178</v>
      </c>
      <c r="D33" s="5">
        <v>16</v>
      </c>
      <c r="E33" s="5">
        <v>33</v>
      </c>
      <c r="F33" s="5">
        <v>30</v>
      </c>
      <c r="G33" s="5">
        <v>11</v>
      </c>
      <c r="H33" s="5">
        <v>11</v>
      </c>
      <c r="I33" s="5">
        <v>17</v>
      </c>
      <c r="J33" s="5">
        <v>0</v>
      </c>
      <c r="K33" s="5">
        <v>18</v>
      </c>
      <c r="L33" s="5">
        <v>13</v>
      </c>
      <c r="M33" s="15">
        <v>8</v>
      </c>
      <c r="N33" s="16">
        <v>20</v>
      </c>
      <c r="O33" s="16">
        <v>1</v>
      </c>
    </row>
    <row r="34" spans="2:15" ht="15.75" thickBot="1" x14ac:dyDescent="0.3">
      <c r="B34" s="37" t="s">
        <v>52</v>
      </c>
      <c r="C34" s="30">
        <f>SUM(D34:O34)</f>
        <v>178</v>
      </c>
      <c r="D34" s="8">
        <v>16</v>
      </c>
      <c r="E34" s="8">
        <v>33</v>
      </c>
      <c r="F34" s="8">
        <v>30</v>
      </c>
      <c r="G34" s="8">
        <v>11</v>
      </c>
      <c r="H34" s="8">
        <v>11</v>
      </c>
      <c r="I34" s="8">
        <v>17</v>
      </c>
      <c r="J34" s="8">
        <v>0</v>
      </c>
      <c r="K34" s="8">
        <v>18</v>
      </c>
      <c r="L34" s="8">
        <v>13</v>
      </c>
      <c r="M34" s="18">
        <v>8</v>
      </c>
      <c r="N34" s="9">
        <v>20</v>
      </c>
      <c r="O34" s="9">
        <v>1</v>
      </c>
    </row>
    <row r="35" spans="2:15" s="31" customFormat="1" x14ac:dyDescent="0.25">
      <c r="B35" s="35" t="s">
        <v>34</v>
      </c>
    </row>
    <row r="37" spans="2:15" ht="15.75" thickBot="1" x14ac:dyDescent="0.3"/>
    <row r="38" spans="2:15" ht="16.5" thickBot="1" x14ac:dyDescent="0.3">
      <c r="B38" s="86"/>
      <c r="C38" s="88" t="s">
        <v>3</v>
      </c>
      <c r="D38" s="90" t="s">
        <v>65</v>
      </c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2"/>
    </row>
    <row r="39" spans="2:15" ht="17.25" thickBot="1" x14ac:dyDescent="0.35">
      <c r="B39" s="95"/>
      <c r="C39" s="96"/>
      <c r="D39" s="72" t="s">
        <v>4</v>
      </c>
      <c r="E39" s="72" t="s">
        <v>5</v>
      </c>
      <c r="F39" s="72" t="s">
        <v>6</v>
      </c>
      <c r="G39" s="73" t="s">
        <v>7</v>
      </c>
      <c r="H39" s="73" t="s">
        <v>8</v>
      </c>
      <c r="I39" s="73" t="s">
        <v>9</v>
      </c>
      <c r="J39" s="74" t="s">
        <v>10</v>
      </c>
      <c r="K39" s="74" t="s">
        <v>11</v>
      </c>
      <c r="L39" s="74" t="s">
        <v>12</v>
      </c>
      <c r="M39" s="74" t="s">
        <v>13</v>
      </c>
      <c r="N39" s="75" t="s">
        <v>14</v>
      </c>
      <c r="O39" s="75" t="s">
        <v>15</v>
      </c>
    </row>
    <row r="40" spans="2:15" ht="15.75" thickBot="1" x14ac:dyDescent="0.3">
      <c r="B40" s="76" t="s">
        <v>47</v>
      </c>
      <c r="C40" s="30">
        <f>SUM(D40:O40)</f>
        <v>179</v>
      </c>
      <c r="D40" s="8">
        <v>2</v>
      </c>
      <c r="E40" s="8">
        <v>2</v>
      </c>
      <c r="F40" s="8">
        <v>10</v>
      </c>
      <c r="G40" s="77">
        <v>15</v>
      </c>
      <c r="H40" s="77">
        <v>10</v>
      </c>
      <c r="I40" s="77">
        <v>15</v>
      </c>
      <c r="J40" s="77">
        <v>25</v>
      </c>
      <c r="K40" s="11">
        <v>20</v>
      </c>
      <c r="L40" s="19">
        <v>10</v>
      </c>
      <c r="M40" s="20">
        <v>25</v>
      </c>
      <c r="N40" s="8">
        <v>25</v>
      </c>
      <c r="O40" s="8">
        <v>20</v>
      </c>
    </row>
    <row r="41" spans="2:15" ht="15.75" thickBot="1" x14ac:dyDescent="0.3">
      <c r="B41" s="76" t="s">
        <v>61</v>
      </c>
      <c r="C41" s="30">
        <f>SUM(D41:O41)</f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11">
        <v>0</v>
      </c>
      <c r="L41" s="19">
        <v>0</v>
      </c>
      <c r="M41" s="20">
        <v>0</v>
      </c>
      <c r="N41" s="8">
        <v>0</v>
      </c>
      <c r="O41" s="8">
        <v>0</v>
      </c>
    </row>
    <row r="42" spans="2:15" ht="15.75" thickBot="1" x14ac:dyDescent="0.3">
      <c r="B42" s="76" t="s">
        <v>62</v>
      </c>
      <c r="C42" s="30">
        <f>SUM(D42:O42)</f>
        <v>229</v>
      </c>
      <c r="D42" s="8">
        <v>0</v>
      </c>
      <c r="E42" s="8">
        <v>0</v>
      </c>
      <c r="F42" s="8">
        <v>0</v>
      </c>
      <c r="G42" s="8">
        <v>0</v>
      </c>
      <c r="H42" s="8">
        <v>95</v>
      </c>
      <c r="I42" s="8">
        <v>0</v>
      </c>
      <c r="J42" s="8">
        <v>49</v>
      </c>
      <c r="K42" s="8">
        <v>0</v>
      </c>
      <c r="L42" s="8">
        <v>0</v>
      </c>
      <c r="M42" s="20">
        <v>85</v>
      </c>
      <c r="N42" s="8">
        <v>0</v>
      </c>
      <c r="O42" s="8">
        <v>0</v>
      </c>
    </row>
    <row r="43" spans="2:15" s="31" customFormat="1" x14ac:dyDescent="0.25">
      <c r="B43" s="35" t="s">
        <v>34</v>
      </c>
    </row>
  </sheetData>
  <sortState ref="A9:O27">
    <sortCondition ref="A9:A27"/>
  </sortState>
  <mergeCells count="14">
    <mergeCell ref="B28:G28"/>
    <mergeCell ref="B31:B32"/>
    <mergeCell ref="C31:C32"/>
    <mergeCell ref="D31:O31"/>
    <mergeCell ref="B38:B39"/>
    <mergeCell ref="C38:C39"/>
    <mergeCell ref="D38:O38"/>
    <mergeCell ref="B29:G29"/>
    <mergeCell ref="B3:O3"/>
    <mergeCell ref="B6:B7"/>
    <mergeCell ref="C6:C7"/>
    <mergeCell ref="D6:O6"/>
    <mergeCell ref="B2:O2"/>
    <mergeCell ref="B4:O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L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FF00"/>
  </sheetPr>
  <dimension ref="B2:Q42"/>
  <sheetViews>
    <sheetView zoomScaleNormal="100" workbookViewId="0">
      <selection activeCell="O7" sqref="O7"/>
    </sheetView>
  </sheetViews>
  <sheetFormatPr baseColWidth="10" defaultRowHeight="15" x14ac:dyDescent="0.25"/>
  <cols>
    <col min="1" max="1" width="11.42578125" style="25"/>
    <col min="2" max="2" width="28.5703125" style="25" customWidth="1"/>
    <col min="3" max="3" width="11.42578125" style="25"/>
    <col min="4" max="6" width="9.28515625" style="25" customWidth="1"/>
    <col min="7" max="7" width="12.28515625" style="25" bestFit="1" customWidth="1"/>
    <col min="8" max="8" width="11.42578125" style="25"/>
    <col min="9" max="11" width="9" style="25" customWidth="1"/>
    <col min="12" max="12" width="11.42578125" style="25"/>
    <col min="13" max="13" width="12.28515625" style="25" bestFit="1" customWidth="1"/>
    <col min="14" max="16384" width="11.42578125" style="25"/>
  </cols>
  <sheetData>
    <row r="2" spans="2:17" ht="16.5" x14ac:dyDescent="0.25">
      <c r="B2" s="97" t="s">
        <v>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2:17" ht="18.75" x14ac:dyDescent="0.25">
      <c r="B3" s="98" t="s">
        <v>37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2:17" ht="16.5" x14ac:dyDescent="0.25">
      <c r="B4" s="97" t="s">
        <v>64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2:17" ht="17.25" thickBot="1" x14ac:dyDescent="0.3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2:17" ht="16.5" customHeight="1" thickBot="1" x14ac:dyDescent="0.3">
      <c r="B6" s="86" t="s">
        <v>2</v>
      </c>
      <c r="C6" s="88" t="s">
        <v>3</v>
      </c>
      <c r="D6" s="90" t="s">
        <v>65</v>
      </c>
      <c r="E6" s="91"/>
      <c r="F6" s="91"/>
      <c r="G6" s="91"/>
      <c r="H6" s="91"/>
      <c r="I6" s="91"/>
      <c r="J6" s="91"/>
      <c r="K6" s="91"/>
      <c r="L6" s="91"/>
      <c r="M6" s="91"/>
      <c r="N6" s="91"/>
      <c r="O6" s="92"/>
      <c r="Q6" s="27"/>
    </row>
    <row r="7" spans="2:17" ht="17.25" thickBot="1" x14ac:dyDescent="0.35">
      <c r="B7" s="87"/>
      <c r="C7" s="89"/>
      <c r="D7" s="28" t="s">
        <v>4</v>
      </c>
      <c r="E7" s="28" t="s">
        <v>5</v>
      </c>
      <c r="F7" s="28" t="s">
        <v>6</v>
      </c>
      <c r="G7" s="28" t="s">
        <v>7</v>
      </c>
      <c r="H7" s="28" t="s">
        <v>8</v>
      </c>
      <c r="I7" s="28" t="s">
        <v>9</v>
      </c>
      <c r="J7" s="28" t="s">
        <v>10</v>
      </c>
      <c r="K7" s="28" t="s">
        <v>11</v>
      </c>
      <c r="L7" s="28" t="s">
        <v>12</v>
      </c>
      <c r="M7" s="28" t="s">
        <v>13</v>
      </c>
      <c r="N7" s="28" t="s">
        <v>14</v>
      </c>
      <c r="O7" s="29" t="s">
        <v>15</v>
      </c>
    </row>
    <row r="8" spans="2:17" s="79" customFormat="1" ht="21" customHeight="1" thickBot="1" x14ac:dyDescent="0.3">
      <c r="B8" s="80" t="s">
        <v>16</v>
      </c>
      <c r="C8" s="81">
        <f t="shared" ref="C8:O8" si="0">SUM(C9:C31)</f>
        <v>3076</v>
      </c>
      <c r="D8" s="82">
        <f t="shared" si="0"/>
        <v>244</v>
      </c>
      <c r="E8" s="82">
        <f t="shared" si="0"/>
        <v>228</v>
      </c>
      <c r="F8" s="82">
        <f t="shared" si="0"/>
        <v>270</v>
      </c>
      <c r="G8" s="82">
        <f t="shared" si="0"/>
        <v>248</v>
      </c>
      <c r="H8" s="82">
        <f t="shared" si="0"/>
        <v>270</v>
      </c>
      <c r="I8" s="82">
        <f t="shared" si="0"/>
        <v>238</v>
      </c>
      <c r="J8" s="82">
        <f t="shared" si="0"/>
        <v>289</v>
      </c>
      <c r="K8" s="82">
        <f t="shared" si="0"/>
        <v>276</v>
      </c>
      <c r="L8" s="82">
        <f t="shared" si="0"/>
        <v>263</v>
      </c>
      <c r="M8" s="82">
        <f t="shared" si="0"/>
        <v>242</v>
      </c>
      <c r="N8" s="82">
        <f t="shared" si="0"/>
        <v>273</v>
      </c>
      <c r="O8" s="82">
        <f t="shared" si="0"/>
        <v>235</v>
      </c>
    </row>
    <row r="9" spans="2:17" ht="19.5" customHeight="1" thickBot="1" x14ac:dyDescent="0.3">
      <c r="B9" s="1" t="s">
        <v>17</v>
      </c>
      <c r="C9" s="30">
        <f t="shared" ref="C9:C24" si="1">SUM(D9:O9)</f>
        <v>1005</v>
      </c>
      <c r="D9" s="5">
        <v>81</v>
      </c>
      <c r="E9" s="5">
        <v>76</v>
      </c>
      <c r="F9" s="5">
        <v>92</v>
      </c>
      <c r="G9" s="6">
        <v>78</v>
      </c>
      <c r="H9" s="7">
        <v>83</v>
      </c>
      <c r="I9" s="7">
        <v>67</v>
      </c>
      <c r="J9" s="12">
        <v>84</v>
      </c>
      <c r="K9" s="13">
        <v>91</v>
      </c>
      <c r="L9" s="13">
        <v>99</v>
      </c>
      <c r="M9" s="15">
        <v>88</v>
      </c>
      <c r="N9" s="16">
        <v>82</v>
      </c>
      <c r="O9" s="16">
        <v>84</v>
      </c>
    </row>
    <row r="10" spans="2:17" ht="19.5" customHeight="1" thickBot="1" x14ac:dyDescent="0.3">
      <c r="B10" s="2" t="s">
        <v>18</v>
      </c>
      <c r="C10" s="30">
        <f t="shared" si="1"/>
        <v>135</v>
      </c>
      <c r="D10" s="8">
        <v>16</v>
      </c>
      <c r="E10" s="8">
        <v>7</v>
      </c>
      <c r="F10" s="9">
        <v>12</v>
      </c>
      <c r="G10" s="6">
        <v>6</v>
      </c>
      <c r="H10" s="9">
        <v>16</v>
      </c>
      <c r="I10" s="7">
        <v>9</v>
      </c>
      <c r="J10" s="9">
        <v>4</v>
      </c>
      <c r="K10" s="9">
        <v>12</v>
      </c>
      <c r="L10" s="9">
        <v>20</v>
      </c>
      <c r="M10" s="18">
        <v>10</v>
      </c>
      <c r="N10" s="9">
        <v>19</v>
      </c>
      <c r="O10" s="9">
        <v>4</v>
      </c>
    </row>
    <row r="11" spans="2:17" ht="19.5" customHeight="1" thickBot="1" x14ac:dyDescent="0.3">
      <c r="B11" s="2" t="s">
        <v>19</v>
      </c>
      <c r="C11" s="30">
        <f t="shared" si="1"/>
        <v>5</v>
      </c>
      <c r="D11" s="8">
        <v>1</v>
      </c>
      <c r="E11" s="8">
        <v>0</v>
      </c>
      <c r="F11" s="8">
        <v>0</v>
      </c>
      <c r="G11" s="6">
        <v>0</v>
      </c>
      <c r="H11" s="8">
        <v>0</v>
      </c>
      <c r="I11" s="7">
        <v>0</v>
      </c>
      <c r="J11" s="9">
        <v>1</v>
      </c>
      <c r="K11" s="8">
        <v>0</v>
      </c>
      <c r="L11" s="8">
        <v>0</v>
      </c>
      <c r="M11" s="20">
        <v>0</v>
      </c>
      <c r="N11" s="8">
        <v>1</v>
      </c>
      <c r="O11" s="8">
        <v>2</v>
      </c>
    </row>
    <row r="12" spans="2:17" ht="19.5" customHeight="1" thickBot="1" x14ac:dyDescent="0.3">
      <c r="B12" s="2" t="s">
        <v>20</v>
      </c>
      <c r="C12" s="30">
        <f t="shared" si="1"/>
        <v>37</v>
      </c>
      <c r="D12" s="8">
        <v>2</v>
      </c>
      <c r="E12" s="8">
        <v>3</v>
      </c>
      <c r="F12" s="9">
        <v>5</v>
      </c>
      <c r="G12" s="6">
        <v>3</v>
      </c>
      <c r="H12" s="9">
        <v>3</v>
      </c>
      <c r="I12" s="7">
        <v>4</v>
      </c>
      <c r="J12" s="9">
        <v>5</v>
      </c>
      <c r="K12" s="9">
        <v>3</v>
      </c>
      <c r="L12" s="9">
        <v>3</v>
      </c>
      <c r="M12" s="18">
        <v>2</v>
      </c>
      <c r="N12" s="9">
        <v>3</v>
      </c>
      <c r="O12" s="9">
        <v>1</v>
      </c>
    </row>
    <row r="13" spans="2:17" ht="19.5" customHeight="1" thickBot="1" x14ac:dyDescent="0.3">
      <c r="B13" s="2" t="s">
        <v>21</v>
      </c>
      <c r="C13" s="30">
        <f t="shared" si="1"/>
        <v>184</v>
      </c>
      <c r="D13" s="8">
        <v>11</v>
      </c>
      <c r="E13" s="8">
        <v>8</v>
      </c>
      <c r="F13" s="8">
        <v>13</v>
      </c>
      <c r="G13" s="6">
        <v>14</v>
      </c>
      <c r="H13" s="8">
        <v>13</v>
      </c>
      <c r="I13" s="7">
        <v>17</v>
      </c>
      <c r="J13" s="9">
        <v>26</v>
      </c>
      <c r="K13" s="8">
        <v>19</v>
      </c>
      <c r="L13" s="8">
        <v>17</v>
      </c>
      <c r="M13" s="20">
        <v>7</v>
      </c>
      <c r="N13" s="8">
        <v>20</v>
      </c>
      <c r="O13" s="8">
        <v>19</v>
      </c>
    </row>
    <row r="14" spans="2:17" ht="19.5" customHeight="1" thickBot="1" x14ac:dyDescent="0.3">
      <c r="B14" s="2" t="s">
        <v>22</v>
      </c>
      <c r="C14" s="30">
        <f t="shared" si="1"/>
        <v>32</v>
      </c>
      <c r="D14" s="8">
        <v>5</v>
      </c>
      <c r="E14" s="8">
        <v>4</v>
      </c>
      <c r="F14" s="9">
        <v>1</v>
      </c>
      <c r="G14" s="6">
        <v>4</v>
      </c>
      <c r="H14" s="9">
        <v>3</v>
      </c>
      <c r="I14" s="7">
        <v>1</v>
      </c>
      <c r="J14" s="9">
        <v>1</v>
      </c>
      <c r="K14" s="9">
        <v>2</v>
      </c>
      <c r="L14" s="9">
        <v>5</v>
      </c>
      <c r="M14" s="18">
        <v>3</v>
      </c>
      <c r="N14" s="9">
        <v>1</v>
      </c>
      <c r="O14" s="9">
        <v>2</v>
      </c>
    </row>
    <row r="15" spans="2:17" ht="19.5" customHeight="1" thickBot="1" x14ac:dyDescent="0.3">
      <c r="B15" s="2" t="s">
        <v>23</v>
      </c>
      <c r="C15" s="30">
        <f t="shared" si="1"/>
        <v>1195</v>
      </c>
      <c r="D15" s="8">
        <v>96</v>
      </c>
      <c r="E15" s="8">
        <v>82</v>
      </c>
      <c r="F15" s="8">
        <v>109</v>
      </c>
      <c r="G15" s="6">
        <v>97</v>
      </c>
      <c r="H15" s="8">
        <v>119</v>
      </c>
      <c r="I15" s="7">
        <v>107</v>
      </c>
      <c r="J15" s="9">
        <v>123</v>
      </c>
      <c r="K15" s="8">
        <v>106</v>
      </c>
      <c r="L15" s="8">
        <v>101</v>
      </c>
      <c r="M15" s="20">
        <v>76</v>
      </c>
      <c r="N15" s="8">
        <v>98</v>
      </c>
      <c r="O15" s="8">
        <v>81</v>
      </c>
    </row>
    <row r="16" spans="2:17" ht="19.5" customHeight="1" thickBot="1" x14ac:dyDescent="0.3">
      <c r="B16" s="2" t="s">
        <v>24</v>
      </c>
      <c r="C16" s="30">
        <f t="shared" si="1"/>
        <v>49</v>
      </c>
      <c r="D16" s="8">
        <v>2</v>
      </c>
      <c r="E16" s="8">
        <v>3</v>
      </c>
      <c r="F16" s="8">
        <v>2</v>
      </c>
      <c r="G16" s="6">
        <v>2</v>
      </c>
      <c r="H16" s="8">
        <v>3</v>
      </c>
      <c r="I16" s="7">
        <v>0</v>
      </c>
      <c r="J16" s="9">
        <v>7</v>
      </c>
      <c r="K16" s="8">
        <v>6</v>
      </c>
      <c r="L16" s="8">
        <v>2</v>
      </c>
      <c r="M16" s="20">
        <v>3</v>
      </c>
      <c r="N16" s="8">
        <v>10</v>
      </c>
      <c r="O16" s="8">
        <v>9</v>
      </c>
    </row>
    <row r="17" spans="2:15" ht="19.5" customHeight="1" thickBot="1" x14ac:dyDescent="0.3">
      <c r="B17" s="2" t="s">
        <v>25</v>
      </c>
      <c r="C17" s="30">
        <f t="shared" si="1"/>
        <v>0</v>
      </c>
      <c r="D17" s="8">
        <v>0</v>
      </c>
      <c r="E17" s="8">
        <v>0</v>
      </c>
      <c r="F17" s="9">
        <v>0</v>
      </c>
      <c r="G17" s="6">
        <v>0</v>
      </c>
      <c r="H17" s="9">
        <v>0</v>
      </c>
      <c r="I17" s="7">
        <v>0</v>
      </c>
      <c r="J17" s="9">
        <v>0</v>
      </c>
      <c r="K17" s="9">
        <v>0</v>
      </c>
      <c r="L17" s="9">
        <v>0</v>
      </c>
      <c r="M17" s="18">
        <v>0</v>
      </c>
      <c r="N17" s="9">
        <v>0</v>
      </c>
      <c r="O17" s="9">
        <v>0</v>
      </c>
    </row>
    <row r="18" spans="2:15" ht="19.5" customHeight="1" thickBot="1" x14ac:dyDescent="0.3">
      <c r="B18" s="2" t="s">
        <v>26</v>
      </c>
      <c r="C18" s="30">
        <f t="shared" si="1"/>
        <v>390</v>
      </c>
      <c r="D18" s="8">
        <v>25</v>
      </c>
      <c r="E18" s="8">
        <v>43</v>
      </c>
      <c r="F18" s="8">
        <v>30</v>
      </c>
      <c r="G18" s="6">
        <v>39</v>
      </c>
      <c r="H18" s="8">
        <v>27</v>
      </c>
      <c r="I18" s="7">
        <v>23</v>
      </c>
      <c r="J18" s="9">
        <v>37</v>
      </c>
      <c r="K18" s="8">
        <v>34</v>
      </c>
      <c r="L18" s="8">
        <v>15</v>
      </c>
      <c r="M18" s="20">
        <v>50</v>
      </c>
      <c r="N18" s="8">
        <v>36</v>
      </c>
      <c r="O18" s="8">
        <v>31</v>
      </c>
    </row>
    <row r="19" spans="2:15" ht="19.5" customHeight="1" thickBot="1" x14ac:dyDescent="0.3">
      <c r="B19" s="2" t="s">
        <v>27</v>
      </c>
      <c r="C19" s="30">
        <f t="shared" si="1"/>
        <v>0</v>
      </c>
      <c r="D19" s="8">
        <v>0</v>
      </c>
      <c r="E19" s="8">
        <v>0</v>
      </c>
      <c r="F19" s="9">
        <v>0</v>
      </c>
      <c r="G19" s="6">
        <v>0</v>
      </c>
      <c r="H19" s="9">
        <v>0</v>
      </c>
      <c r="I19" s="7">
        <v>0</v>
      </c>
      <c r="J19" s="9">
        <v>0</v>
      </c>
      <c r="K19" s="9">
        <v>0</v>
      </c>
      <c r="L19" s="9">
        <v>0</v>
      </c>
      <c r="M19" s="18">
        <v>0</v>
      </c>
      <c r="N19" s="9">
        <v>0</v>
      </c>
      <c r="O19" s="9">
        <v>0</v>
      </c>
    </row>
    <row r="20" spans="2:15" ht="19.5" customHeight="1" thickBot="1" x14ac:dyDescent="0.3">
      <c r="B20" s="3" t="s">
        <v>28</v>
      </c>
      <c r="C20" s="30">
        <f t="shared" si="1"/>
        <v>20</v>
      </c>
      <c r="D20" s="10">
        <v>0</v>
      </c>
      <c r="E20" s="10">
        <v>1</v>
      </c>
      <c r="F20" s="8">
        <v>4</v>
      </c>
      <c r="G20" s="6">
        <v>0</v>
      </c>
      <c r="H20" s="8">
        <v>2</v>
      </c>
      <c r="I20" s="7">
        <v>4</v>
      </c>
      <c r="J20" s="9">
        <v>0</v>
      </c>
      <c r="K20" s="8">
        <v>2</v>
      </c>
      <c r="L20" s="8">
        <v>0</v>
      </c>
      <c r="M20" s="20">
        <v>3</v>
      </c>
      <c r="N20" s="8">
        <v>2</v>
      </c>
      <c r="O20" s="8">
        <v>2</v>
      </c>
    </row>
    <row r="21" spans="2:15" ht="19.5" customHeight="1" thickBot="1" x14ac:dyDescent="0.3">
      <c r="B21" s="2" t="s">
        <v>46</v>
      </c>
      <c r="C21" s="30">
        <f t="shared" si="1"/>
        <v>3</v>
      </c>
      <c r="D21" s="8">
        <v>0</v>
      </c>
      <c r="E21" s="8">
        <v>0</v>
      </c>
      <c r="F21" s="8">
        <v>0</v>
      </c>
      <c r="G21" s="6">
        <v>1</v>
      </c>
      <c r="H21" s="8">
        <v>0</v>
      </c>
      <c r="I21" s="7">
        <v>0</v>
      </c>
      <c r="J21" s="9">
        <v>0</v>
      </c>
      <c r="K21" s="8">
        <v>0</v>
      </c>
      <c r="L21" s="8">
        <v>1</v>
      </c>
      <c r="M21" s="20">
        <v>0</v>
      </c>
      <c r="N21" s="8">
        <v>1</v>
      </c>
      <c r="O21" s="8">
        <v>0</v>
      </c>
    </row>
    <row r="22" spans="2:15" ht="19.5" customHeight="1" thickBot="1" x14ac:dyDescent="0.3">
      <c r="B22" s="2" t="s">
        <v>30</v>
      </c>
      <c r="C22" s="30">
        <f t="shared" si="1"/>
        <v>3</v>
      </c>
      <c r="D22" s="8">
        <v>1</v>
      </c>
      <c r="E22" s="9">
        <v>0</v>
      </c>
      <c r="F22" s="8">
        <v>0</v>
      </c>
      <c r="G22" s="6">
        <v>1</v>
      </c>
      <c r="H22" s="8">
        <v>0</v>
      </c>
      <c r="I22" s="7">
        <v>1</v>
      </c>
      <c r="J22" s="9">
        <v>0</v>
      </c>
      <c r="K22" s="8">
        <v>0</v>
      </c>
      <c r="L22" s="8">
        <v>0</v>
      </c>
      <c r="M22" s="20">
        <v>0</v>
      </c>
      <c r="N22" s="8">
        <v>0</v>
      </c>
      <c r="O22" s="8">
        <v>0</v>
      </c>
    </row>
    <row r="23" spans="2:15" ht="19.5" customHeight="1" thickBot="1" x14ac:dyDescent="0.3">
      <c r="B23" s="24" t="s">
        <v>43</v>
      </c>
      <c r="C23" s="30">
        <f t="shared" si="1"/>
        <v>0</v>
      </c>
      <c r="D23" s="8">
        <v>0</v>
      </c>
      <c r="E23" s="9">
        <v>0</v>
      </c>
      <c r="F23" s="8">
        <v>0</v>
      </c>
      <c r="G23" s="6">
        <v>0</v>
      </c>
      <c r="H23" s="8">
        <v>0</v>
      </c>
      <c r="I23" s="7">
        <v>0</v>
      </c>
      <c r="J23" s="9">
        <v>0</v>
      </c>
      <c r="K23" s="8">
        <v>0</v>
      </c>
      <c r="L23" s="8">
        <v>0</v>
      </c>
      <c r="M23" s="20">
        <v>0</v>
      </c>
      <c r="N23" s="8">
        <v>0</v>
      </c>
      <c r="O23" s="8">
        <v>0</v>
      </c>
    </row>
    <row r="24" spans="2:15" ht="19.5" customHeight="1" thickBot="1" x14ac:dyDescent="0.3">
      <c r="B24" s="2" t="s">
        <v>33</v>
      </c>
      <c r="C24" s="30">
        <f t="shared" si="1"/>
        <v>0</v>
      </c>
      <c r="D24" s="8">
        <v>0</v>
      </c>
      <c r="E24" s="8">
        <v>0</v>
      </c>
      <c r="F24" s="8">
        <v>0</v>
      </c>
      <c r="G24" s="6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2:15" ht="19.5" customHeight="1" thickBot="1" x14ac:dyDescent="0.3">
      <c r="B25" s="2" t="s">
        <v>45</v>
      </c>
      <c r="C25" s="30">
        <f t="shared" ref="C25:C30" si="2">SUM(D25:O25)</f>
        <v>0</v>
      </c>
      <c r="D25" s="8">
        <v>0</v>
      </c>
      <c r="E25" s="9">
        <v>0</v>
      </c>
      <c r="F25" s="8">
        <v>0</v>
      </c>
      <c r="G25" s="6">
        <v>0</v>
      </c>
      <c r="H25" s="8">
        <v>0</v>
      </c>
      <c r="I25" s="7">
        <v>0</v>
      </c>
      <c r="J25" s="9">
        <v>0</v>
      </c>
      <c r="K25" s="8">
        <v>0</v>
      </c>
      <c r="L25" s="8">
        <v>0</v>
      </c>
      <c r="M25" s="20">
        <v>0</v>
      </c>
      <c r="N25" s="8">
        <v>0</v>
      </c>
      <c r="O25" s="8">
        <v>0</v>
      </c>
    </row>
    <row r="26" spans="2:15" ht="19.5" customHeight="1" thickBot="1" x14ac:dyDescent="0.3">
      <c r="B26" s="3" t="s">
        <v>32</v>
      </c>
      <c r="C26" s="30">
        <f t="shared" si="2"/>
        <v>0</v>
      </c>
      <c r="D26" s="8">
        <v>0</v>
      </c>
      <c r="E26" s="10">
        <v>0</v>
      </c>
      <c r="F26" s="10">
        <v>0</v>
      </c>
      <c r="G26" s="6">
        <v>0</v>
      </c>
      <c r="H26" s="10">
        <v>0</v>
      </c>
      <c r="I26" s="7">
        <v>0</v>
      </c>
      <c r="J26" s="10">
        <v>0</v>
      </c>
      <c r="K26" s="10">
        <v>0</v>
      </c>
      <c r="L26" s="10">
        <v>0</v>
      </c>
      <c r="M26" s="20">
        <v>0</v>
      </c>
      <c r="N26" s="8">
        <v>0</v>
      </c>
      <c r="O26" s="8">
        <v>0</v>
      </c>
    </row>
    <row r="27" spans="2:15" ht="19.5" customHeight="1" thickBot="1" x14ac:dyDescent="0.3">
      <c r="B27" s="2" t="s">
        <v>57</v>
      </c>
      <c r="C27" s="30">
        <f t="shared" si="2"/>
        <v>0</v>
      </c>
      <c r="D27" s="8">
        <v>0</v>
      </c>
      <c r="E27" s="10">
        <v>0</v>
      </c>
      <c r="F27" s="10">
        <v>0</v>
      </c>
      <c r="G27" s="6">
        <v>0</v>
      </c>
      <c r="H27" s="10">
        <v>0</v>
      </c>
      <c r="I27" s="7">
        <v>0</v>
      </c>
      <c r="J27" s="10">
        <v>0</v>
      </c>
      <c r="K27" s="10">
        <v>0</v>
      </c>
      <c r="L27" s="10">
        <v>0</v>
      </c>
      <c r="M27" s="20">
        <v>0</v>
      </c>
      <c r="N27" s="8">
        <v>0</v>
      </c>
      <c r="O27" s="8">
        <v>0</v>
      </c>
    </row>
    <row r="28" spans="2:15" ht="19.5" customHeight="1" thickBot="1" x14ac:dyDescent="0.3">
      <c r="B28" s="2" t="s">
        <v>58</v>
      </c>
      <c r="C28" s="30">
        <f t="shared" si="2"/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9">
        <v>0</v>
      </c>
      <c r="K28" s="8">
        <v>0</v>
      </c>
      <c r="L28" s="8">
        <v>0</v>
      </c>
      <c r="M28" s="20">
        <v>0</v>
      </c>
      <c r="N28" s="8">
        <v>0</v>
      </c>
      <c r="O28" s="8">
        <v>0</v>
      </c>
    </row>
    <row r="29" spans="2:15" ht="19.5" customHeight="1" thickBot="1" x14ac:dyDescent="0.3">
      <c r="B29" s="2" t="s">
        <v>59</v>
      </c>
      <c r="C29" s="30">
        <f t="shared" si="2"/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9">
        <v>0</v>
      </c>
      <c r="K29" s="8">
        <v>0</v>
      </c>
      <c r="L29" s="8">
        <v>0</v>
      </c>
      <c r="M29" s="20">
        <v>0</v>
      </c>
      <c r="N29" s="8">
        <v>0</v>
      </c>
      <c r="O29" s="8">
        <v>0</v>
      </c>
    </row>
    <row r="30" spans="2:15" ht="19.5" customHeight="1" thickBot="1" x14ac:dyDescent="0.3">
      <c r="B30" s="2" t="s">
        <v>60</v>
      </c>
      <c r="C30" s="30">
        <f t="shared" si="2"/>
        <v>18</v>
      </c>
      <c r="D30" s="8">
        <v>4</v>
      </c>
      <c r="E30" s="8">
        <v>1</v>
      </c>
      <c r="F30" s="8">
        <v>2</v>
      </c>
      <c r="G30" s="8">
        <v>3</v>
      </c>
      <c r="H30" s="8">
        <v>1</v>
      </c>
      <c r="I30" s="8">
        <v>5</v>
      </c>
      <c r="J30" s="9">
        <v>1</v>
      </c>
      <c r="K30" s="8">
        <v>1</v>
      </c>
      <c r="L30" s="8">
        <v>0</v>
      </c>
      <c r="M30" s="20">
        <v>0</v>
      </c>
      <c r="N30" s="8">
        <v>0</v>
      </c>
      <c r="O30" s="8">
        <v>0</v>
      </c>
    </row>
    <row r="31" spans="2:15" ht="19.5" customHeight="1" thickBot="1" x14ac:dyDescent="0.3">
      <c r="B31" s="2" t="s">
        <v>63</v>
      </c>
      <c r="C31" s="30">
        <f>SUM(D31:O31)</f>
        <v>0</v>
      </c>
      <c r="D31" s="8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8">
        <v>0</v>
      </c>
      <c r="M31" s="20">
        <v>0</v>
      </c>
      <c r="N31" s="8">
        <v>0</v>
      </c>
      <c r="O31" s="8">
        <v>0</v>
      </c>
    </row>
    <row r="32" spans="2:15" ht="3.75" customHeight="1" x14ac:dyDescent="0.25">
      <c r="B32" s="4"/>
      <c r="C32" s="63"/>
      <c r="D32" s="64"/>
      <c r="E32" s="64"/>
      <c r="F32" s="64"/>
      <c r="G32" s="64"/>
      <c r="H32" s="64"/>
      <c r="I32" s="64"/>
      <c r="J32" s="65"/>
      <c r="K32" s="64"/>
      <c r="L32" s="64"/>
      <c r="M32" s="66"/>
      <c r="N32" s="64"/>
      <c r="O32" s="64"/>
    </row>
    <row r="33" spans="2:15" s="31" customFormat="1" x14ac:dyDescent="0.25">
      <c r="B33" s="94" t="s">
        <v>34</v>
      </c>
      <c r="C33" s="94"/>
      <c r="D33" s="94"/>
      <c r="E33" s="94"/>
      <c r="F33" s="94"/>
      <c r="G33" s="94"/>
      <c r="H33" s="94"/>
      <c r="I33" s="33"/>
      <c r="J33" s="32"/>
      <c r="K33" s="34"/>
      <c r="L33" s="35" t="s">
        <v>35</v>
      </c>
      <c r="M33" s="32"/>
      <c r="N33" s="32"/>
    </row>
    <row r="36" spans="2:15" ht="15.75" thickBot="1" x14ac:dyDescent="0.3">
      <c r="B36" s="67"/>
    </row>
    <row r="37" spans="2:15" ht="16.5" thickBot="1" x14ac:dyDescent="0.3">
      <c r="B37" s="86" t="s">
        <v>50</v>
      </c>
      <c r="C37" s="88" t="s">
        <v>3</v>
      </c>
      <c r="D37" s="90" t="s">
        <v>65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2"/>
    </row>
    <row r="38" spans="2:15" ht="17.25" thickBot="1" x14ac:dyDescent="0.35">
      <c r="B38" s="87"/>
      <c r="C38" s="89"/>
      <c r="D38" s="28" t="s">
        <v>4</v>
      </c>
      <c r="E38" s="28" t="s">
        <v>5</v>
      </c>
      <c r="F38" s="28" t="s">
        <v>6</v>
      </c>
      <c r="G38" s="28" t="s">
        <v>7</v>
      </c>
      <c r="H38" s="28" t="s">
        <v>8</v>
      </c>
      <c r="I38" s="28" t="s">
        <v>9</v>
      </c>
      <c r="J38" s="28" t="s">
        <v>10</v>
      </c>
      <c r="K38" s="28" t="s">
        <v>69</v>
      </c>
      <c r="L38" s="28" t="s">
        <v>12</v>
      </c>
      <c r="M38" s="28" t="s">
        <v>13</v>
      </c>
      <c r="N38" s="28" t="s">
        <v>14</v>
      </c>
      <c r="O38" s="29" t="s">
        <v>15</v>
      </c>
    </row>
    <row r="39" spans="2:15" ht="15.75" thickBot="1" x14ac:dyDescent="0.3">
      <c r="B39" s="36" t="s">
        <v>51</v>
      </c>
      <c r="C39" s="30">
        <f>SUM(D39:O39)</f>
        <v>4</v>
      </c>
      <c r="D39" s="5">
        <v>0</v>
      </c>
      <c r="E39" s="5">
        <v>0</v>
      </c>
      <c r="F39" s="5">
        <v>0</v>
      </c>
      <c r="G39" s="6">
        <v>3</v>
      </c>
      <c r="H39" s="7">
        <v>0</v>
      </c>
      <c r="I39" s="7">
        <v>0</v>
      </c>
      <c r="J39" s="12">
        <v>0</v>
      </c>
      <c r="K39" s="13">
        <v>1</v>
      </c>
      <c r="L39" s="14">
        <v>0</v>
      </c>
      <c r="M39" s="15">
        <v>0</v>
      </c>
      <c r="N39" s="16">
        <v>0</v>
      </c>
      <c r="O39" s="16">
        <v>0</v>
      </c>
    </row>
    <row r="40" spans="2:15" ht="15.75" thickBot="1" x14ac:dyDescent="0.3">
      <c r="B40" s="37" t="s">
        <v>52</v>
      </c>
      <c r="C40" s="30">
        <f>SUM(D40:O40)</f>
        <v>1</v>
      </c>
      <c r="D40" s="8">
        <v>0</v>
      </c>
      <c r="E40" s="8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1</v>
      </c>
      <c r="L40" s="17">
        <v>0</v>
      </c>
      <c r="M40" s="18">
        <v>0</v>
      </c>
      <c r="N40" s="9">
        <v>0</v>
      </c>
      <c r="O40" s="9">
        <v>0</v>
      </c>
    </row>
    <row r="41" spans="2:15" s="31" customFormat="1" x14ac:dyDescent="0.25">
      <c r="B41" s="35" t="s">
        <v>70</v>
      </c>
    </row>
    <row r="42" spans="2:15" x14ac:dyDescent="0.25">
      <c r="B42" s="35" t="s">
        <v>34</v>
      </c>
    </row>
  </sheetData>
  <sortState ref="A9:O27">
    <sortCondition ref="A9:A27"/>
  </sortState>
  <mergeCells count="10">
    <mergeCell ref="B2:O2"/>
    <mergeCell ref="B4:O4"/>
    <mergeCell ref="B37:B38"/>
    <mergeCell ref="C37:C38"/>
    <mergeCell ref="D37:O37"/>
    <mergeCell ref="B3:O3"/>
    <mergeCell ref="B6:B7"/>
    <mergeCell ref="C6:C7"/>
    <mergeCell ref="D6:O6"/>
    <mergeCell ref="B33:H3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FF00"/>
  </sheetPr>
  <dimension ref="B2:Q36"/>
  <sheetViews>
    <sheetView zoomScaleNormal="100" workbookViewId="0">
      <selection activeCell="O7" sqref="O7"/>
    </sheetView>
  </sheetViews>
  <sheetFormatPr baseColWidth="10" defaultRowHeight="15" x14ac:dyDescent="0.25"/>
  <cols>
    <col min="1" max="1" width="11.42578125" style="25"/>
    <col min="2" max="2" width="28.5703125" style="25" customWidth="1"/>
    <col min="3" max="3" width="11.42578125" style="25"/>
    <col min="4" max="15" width="10.85546875" style="25" customWidth="1"/>
    <col min="16" max="16384" width="11.42578125" style="25"/>
  </cols>
  <sheetData>
    <row r="2" spans="2:17" ht="16.5" x14ac:dyDescent="0.25">
      <c r="B2" s="97" t="s">
        <v>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2:17" ht="18.75" x14ac:dyDescent="0.25">
      <c r="B3" s="98" t="s">
        <v>42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2:17" ht="16.5" x14ac:dyDescent="0.25">
      <c r="B4" s="97" t="s">
        <v>64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2:17" ht="17.25" thickBot="1" x14ac:dyDescent="0.3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2:17" ht="16.5" customHeight="1" thickBot="1" x14ac:dyDescent="0.3">
      <c r="B6" s="86" t="s">
        <v>2</v>
      </c>
      <c r="C6" s="88" t="s">
        <v>3</v>
      </c>
      <c r="D6" s="90" t="s">
        <v>65</v>
      </c>
      <c r="E6" s="91"/>
      <c r="F6" s="91"/>
      <c r="G6" s="91"/>
      <c r="H6" s="91"/>
      <c r="I6" s="91"/>
      <c r="J6" s="91"/>
      <c r="K6" s="91"/>
      <c r="L6" s="91"/>
      <c r="M6" s="91"/>
      <c r="N6" s="91"/>
      <c r="O6" s="92"/>
      <c r="Q6" s="27"/>
    </row>
    <row r="7" spans="2:17" ht="17.25" thickBot="1" x14ac:dyDescent="0.35">
      <c r="B7" s="87"/>
      <c r="C7" s="89"/>
      <c r="D7" s="28" t="s">
        <v>4</v>
      </c>
      <c r="E7" s="28" t="s">
        <v>5</v>
      </c>
      <c r="F7" s="28" t="s">
        <v>6</v>
      </c>
      <c r="G7" s="28" t="s">
        <v>7</v>
      </c>
      <c r="H7" s="28" t="s">
        <v>8</v>
      </c>
      <c r="I7" s="28" t="s">
        <v>9</v>
      </c>
      <c r="J7" s="28" t="s">
        <v>10</v>
      </c>
      <c r="K7" s="28" t="s">
        <v>11</v>
      </c>
      <c r="L7" s="28" t="s">
        <v>12</v>
      </c>
      <c r="M7" s="28" t="s">
        <v>13</v>
      </c>
      <c r="N7" s="28" t="s">
        <v>14</v>
      </c>
      <c r="O7" s="29" t="s">
        <v>15</v>
      </c>
    </row>
    <row r="8" spans="2:17" s="78" customFormat="1" ht="21" customHeight="1" thickBot="1" x14ac:dyDescent="0.3">
      <c r="B8" s="80" t="s">
        <v>16</v>
      </c>
      <c r="C8" s="82">
        <f>SUM(C9:C27)</f>
        <v>661</v>
      </c>
      <c r="D8" s="82">
        <f>SUM(D9:D27)</f>
        <v>0</v>
      </c>
      <c r="E8" s="82">
        <f t="shared" ref="E8:O8" si="0">SUM(E9:E27)</f>
        <v>19</v>
      </c>
      <c r="F8" s="82">
        <f t="shared" si="0"/>
        <v>64</v>
      </c>
      <c r="G8" s="82">
        <f t="shared" si="0"/>
        <v>71</v>
      </c>
      <c r="H8" s="82">
        <f t="shared" si="0"/>
        <v>79</v>
      </c>
      <c r="I8" s="82">
        <f t="shared" si="0"/>
        <v>54</v>
      </c>
      <c r="J8" s="82">
        <f t="shared" si="0"/>
        <v>85</v>
      </c>
      <c r="K8" s="82">
        <f t="shared" si="0"/>
        <v>52</v>
      </c>
      <c r="L8" s="82">
        <f t="shared" si="0"/>
        <v>57</v>
      </c>
      <c r="M8" s="82">
        <f>SUM(M9:M27)</f>
        <v>71</v>
      </c>
      <c r="N8" s="82">
        <f t="shared" si="0"/>
        <v>58</v>
      </c>
      <c r="O8" s="82">
        <f t="shared" si="0"/>
        <v>51</v>
      </c>
    </row>
    <row r="9" spans="2:17" ht="19.5" customHeight="1" thickBot="1" x14ac:dyDescent="0.3">
      <c r="B9" s="1" t="s">
        <v>17</v>
      </c>
      <c r="C9" s="30">
        <f t="shared" ref="C9:C26" si="1">SUM(D9:O9)</f>
        <v>81</v>
      </c>
      <c r="D9" s="5">
        <v>0</v>
      </c>
      <c r="E9" s="5">
        <v>0</v>
      </c>
      <c r="F9" s="5">
        <v>5</v>
      </c>
      <c r="G9" s="5">
        <v>8</v>
      </c>
      <c r="H9" s="5">
        <v>15</v>
      </c>
      <c r="I9" s="5">
        <v>11</v>
      </c>
      <c r="J9" s="5">
        <v>7</v>
      </c>
      <c r="K9" s="5">
        <v>3</v>
      </c>
      <c r="L9" s="5">
        <v>6</v>
      </c>
      <c r="M9" s="5">
        <v>10</v>
      </c>
      <c r="N9" s="5">
        <v>10</v>
      </c>
      <c r="O9" s="5">
        <v>6</v>
      </c>
    </row>
    <row r="10" spans="2:17" ht="19.5" customHeight="1" thickBot="1" x14ac:dyDescent="0.3">
      <c r="B10" s="2" t="s">
        <v>18</v>
      </c>
      <c r="C10" s="30">
        <f t="shared" si="1"/>
        <v>147</v>
      </c>
      <c r="D10" s="5">
        <v>0</v>
      </c>
      <c r="E10" s="5">
        <v>2</v>
      </c>
      <c r="F10" s="5">
        <v>12</v>
      </c>
      <c r="G10" s="5">
        <v>15</v>
      </c>
      <c r="H10" s="5">
        <v>12</v>
      </c>
      <c r="I10" s="5">
        <v>9</v>
      </c>
      <c r="J10" s="5">
        <v>20</v>
      </c>
      <c r="K10" s="5">
        <v>15</v>
      </c>
      <c r="L10" s="5">
        <v>14</v>
      </c>
      <c r="M10" s="5">
        <v>23</v>
      </c>
      <c r="N10" s="5">
        <v>13</v>
      </c>
      <c r="O10" s="5">
        <v>12</v>
      </c>
    </row>
    <row r="11" spans="2:17" ht="19.5" customHeight="1" thickBot="1" x14ac:dyDescent="0.3">
      <c r="B11" s="2" t="s">
        <v>19</v>
      </c>
      <c r="C11" s="30">
        <f t="shared" si="1"/>
        <v>1</v>
      </c>
      <c r="D11" s="5">
        <v>0</v>
      </c>
      <c r="E11" s="5">
        <v>0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</row>
    <row r="12" spans="2:17" ht="19.5" customHeight="1" thickBot="1" x14ac:dyDescent="0.3">
      <c r="B12" s="2" t="s">
        <v>20</v>
      </c>
      <c r="C12" s="30">
        <f t="shared" si="1"/>
        <v>15</v>
      </c>
      <c r="D12" s="5">
        <v>0</v>
      </c>
      <c r="E12" s="5">
        <v>0</v>
      </c>
      <c r="F12" s="5">
        <v>1</v>
      </c>
      <c r="G12" s="5">
        <v>2</v>
      </c>
      <c r="H12" s="5">
        <v>7</v>
      </c>
      <c r="I12" s="5">
        <v>0</v>
      </c>
      <c r="J12" s="5">
        <v>0</v>
      </c>
      <c r="K12" s="5">
        <v>5</v>
      </c>
      <c r="L12" s="5">
        <v>0</v>
      </c>
      <c r="M12" s="5">
        <v>0</v>
      </c>
      <c r="N12" s="5">
        <v>0</v>
      </c>
      <c r="O12" s="5">
        <v>0</v>
      </c>
    </row>
    <row r="13" spans="2:17" ht="19.5" customHeight="1" thickBot="1" x14ac:dyDescent="0.3">
      <c r="B13" s="2" t="s">
        <v>21</v>
      </c>
      <c r="C13" s="30">
        <f t="shared" si="1"/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</row>
    <row r="14" spans="2:17" ht="19.5" customHeight="1" thickBot="1" x14ac:dyDescent="0.3">
      <c r="B14" s="2" t="s">
        <v>22</v>
      </c>
      <c r="C14" s="30">
        <f t="shared" si="1"/>
        <v>20</v>
      </c>
      <c r="D14" s="5">
        <v>0</v>
      </c>
      <c r="E14" s="5">
        <v>0</v>
      </c>
      <c r="F14" s="5">
        <v>0</v>
      </c>
      <c r="G14" s="5">
        <v>5</v>
      </c>
      <c r="H14" s="5">
        <v>2</v>
      </c>
      <c r="I14" s="5">
        <v>1</v>
      </c>
      <c r="J14" s="5">
        <v>4</v>
      </c>
      <c r="K14" s="5">
        <v>0</v>
      </c>
      <c r="L14" s="5">
        <v>4</v>
      </c>
      <c r="M14" s="5">
        <v>4</v>
      </c>
      <c r="N14" s="5">
        <v>0</v>
      </c>
      <c r="O14" s="5">
        <v>0</v>
      </c>
    </row>
    <row r="15" spans="2:17" ht="19.5" customHeight="1" thickBot="1" x14ac:dyDescent="0.3">
      <c r="B15" s="2" t="s">
        <v>23</v>
      </c>
      <c r="C15" s="30">
        <f t="shared" si="1"/>
        <v>6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4</v>
      </c>
      <c r="K15" s="5">
        <v>0</v>
      </c>
      <c r="L15" s="5">
        <v>0</v>
      </c>
      <c r="M15" s="5">
        <v>2</v>
      </c>
      <c r="N15" s="5">
        <v>0</v>
      </c>
      <c r="O15" s="5">
        <v>0</v>
      </c>
    </row>
    <row r="16" spans="2:17" ht="19.5" customHeight="1" thickBot="1" x14ac:dyDescent="0.3">
      <c r="B16" s="2" t="s">
        <v>24</v>
      </c>
      <c r="C16" s="30">
        <f t="shared" si="1"/>
        <v>13</v>
      </c>
      <c r="D16" s="5">
        <v>0</v>
      </c>
      <c r="E16" s="5">
        <v>4</v>
      </c>
      <c r="F16" s="5">
        <v>5</v>
      </c>
      <c r="G16" s="5">
        <v>1</v>
      </c>
      <c r="H16" s="5">
        <v>0</v>
      </c>
      <c r="I16" s="5">
        <v>0</v>
      </c>
      <c r="J16" s="5">
        <v>0</v>
      </c>
      <c r="K16" s="5">
        <v>1</v>
      </c>
      <c r="L16" s="5">
        <v>0</v>
      </c>
      <c r="M16" s="5">
        <v>0</v>
      </c>
      <c r="N16" s="5">
        <v>2</v>
      </c>
      <c r="O16" s="5">
        <v>0</v>
      </c>
    </row>
    <row r="17" spans="2:15" ht="19.5" customHeight="1" thickBot="1" x14ac:dyDescent="0.3">
      <c r="B17" s="2" t="s">
        <v>25</v>
      </c>
      <c r="C17" s="30">
        <f t="shared" si="1"/>
        <v>88</v>
      </c>
      <c r="D17" s="5">
        <v>0</v>
      </c>
      <c r="E17" s="5">
        <v>6</v>
      </c>
      <c r="F17" s="5">
        <v>10</v>
      </c>
      <c r="G17" s="5">
        <v>9</v>
      </c>
      <c r="H17" s="5">
        <v>10</v>
      </c>
      <c r="I17" s="5">
        <v>8</v>
      </c>
      <c r="J17" s="5">
        <v>6</v>
      </c>
      <c r="K17" s="5">
        <v>12</v>
      </c>
      <c r="L17" s="5">
        <v>7</v>
      </c>
      <c r="M17" s="5">
        <v>6</v>
      </c>
      <c r="N17" s="5">
        <v>6</v>
      </c>
      <c r="O17" s="5">
        <v>8</v>
      </c>
    </row>
    <row r="18" spans="2:15" ht="19.5" customHeight="1" thickBot="1" x14ac:dyDescent="0.3">
      <c r="B18" s="2" t="s">
        <v>26</v>
      </c>
      <c r="C18" s="30">
        <f t="shared" si="1"/>
        <v>145</v>
      </c>
      <c r="D18" s="5">
        <v>0</v>
      </c>
      <c r="E18" s="5">
        <v>4</v>
      </c>
      <c r="F18" s="5">
        <v>19</v>
      </c>
      <c r="G18" s="5">
        <v>19</v>
      </c>
      <c r="H18" s="5">
        <v>15</v>
      </c>
      <c r="I18" s="5">
        <v>16</v>
      </c>
      <c r="J18" s="5">
        <v>19</v>
      </c>
      <c r="K18" s="5">
        <v>7</v>
      </c>
      <c r="L18" s="5">
        <v>11</v>
      </c>
      <c r="M18" s="5">
        <v>11</v>
      </c>
      <c r="N18" s="5">
        <v>11</v>
      </c>
      <c r="O18" s="5">
        <v>13</v>
      </c>
    </row>
    <row r="19" spans="2:15" ht="19.5" customHeight="1" thickBot="1" x14ac:dyDescent="0.3">
      <c r="B19" s="2" t="s">
        <v>27</v>
      </c>
      <c r="C19" s="30">
        <f t="shared" si="1"/>
        <v>128</v>
      </c>
      <c r="D19" s="5">
        <v>0</v>
      </c>
      <c r="E19" s="5">
        <v>3</v>
      </c>
      <c r="F19" s="5">
        <v>12</v>
      </c>
      <c r="G19" s="5">
        <v>12</v>
      </c>
      <c r="H19" s="5">
        <v>17</v>
      </c>
      <c r="I19" s="5">
        <v>9</v>
      </c>
      <c r="J19" s="5">
        <v>8</v>
      </c>
      <c r="K19" s="5">
        <v>9</v>
      </c>
      <c r="L19" s="5">
        <v>15</v>
      </c>
      <c r="M19" s="5">
        <v>15</v>
      </c>
      <c r="N19" s="5">
        <v>16</v>
      </c>
      <c r="O19" s="5">
        <v>12</v>
      </c>
    </row>
    <row r="20" spans="2:15" ht="19.5" customHeight="1" thickBot="1" x14ac:dyDescent="0.3">
      <c r="B20" s="3" t="s">
        <v>28</v>
      </c>
      <c r="C20" s="30">
        <f t="shared" si="1"/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</row>
    <row r="21" spans="2:15" ht="19.5" customHeight="1" thickBot="1" x14ac:dyDescent="0.3">
      <c r="B21" s="2" t="s">
        <v>46</v>
      </c>
      <c r="C21" s="30">
        <f t="shared" si="1"/>
        <v>1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</row>
    <row r="22" spans="2:15" ht="19.5" customHeight="1" thickBot="1" x14ac:dyDescent="0.3">
      <c r="B22" s="2" t="s">
        <v>30</v>
      </c>
      <c r="C22" s="30">
        <f t="shared" si="1"/>
        <v>16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16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</row>
    <row r="23" spans="2:15" ht="19.5" customHeight="1" thickBot="1" x14ac:dyDescent="0.3">
      <c r="B23" s="2" t="s">
        <v>31</v>
      </c>
      <c r="C23" s="30">
        <f t="shared" si="1"/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</row>
    <row r="24" spans="2:15" ht="19.5" customHeight="1" thickBot="1" x14ac:dyDescent="0.3">
      <c r="B24" s="3" t="s">
        <v>32</v>
      </c>
      <c r="C24" s="30">
        <f t="shared" si="1"/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</row>
    <row r="25" spans="2:15" ht="19.5" customHeight="1" thickBot="1" x14ac:dyDescent="0.3">
      <c r="B25" s="2" t="s">
        <v>33</v>
      </c>
      <c r="C25" s="30">
        <f t="shared" si="1"/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</row>
    <row r="26" spans="2:15" ht="19.5" customHeight="1" thickBot="1" x14ac:dyDescent="0.3">
      <c r="B26" s="2" t="s">
        <v>48</v>
      </c>
      <c r="C26" s="30">
        <f t="shared" si="1"/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</row>
    <row r="27" spans="2:15" ht="15.75" thickBot="1" x14ac:dyDescent="0.3">
      <c r="B27" s="2"/>
      <c r="C27" s="30"/>
      <c r="D27" s="5"/>
      <c r="E27" s="5"/>
      <c r="F27" s="5"/>
      <c r="G27" s="5"/>
      <c r="H27" s="8"/>
      <c r="I27" s="8"/>
      <c r="J27" s="8"/>
      <c r="K27" s="8"/>
      <c r="L27" s="8"/>
      <c r="M27" s="8"/>
      <c r="N27" s="8"/>
      <c r="O27" s="8"/>
    </row>
    <row r="28" spans="2:15" s="31" customFormat="1" ht="23.25" customHeight="1" x14ac:dyDescent="0.25">
      <c r="B28" s="99" t="s">
        <v>66</v>
      </c>
      <c r="C28" s="99"/>
      <c r="D28" s="99"/>
      <c r="E28" s="99"/>
      <c r="F28" s="99"/>
      <c r="G28" s="99"/>
      <c r="H28" s="32"/>
      <c r="I28" s="33"/>
      <c r="J28" s="32"/>
      <c r="K28" s="34"/>
      <c r="L28" s="35" t="s">
        <v>35</v>
      </c>
      <c r="M28" s="32"/>
      <c r="N28" s="32"/>
    </row>
    <row r="30" spans="2:15" x14ac:dyDescent="0.25">
      <c r="C30" s="25" t="s">
        <v>36</v>
      </c>
    </row>
    <row r="31" spans="2:15" ht="15.75" thickBot="1" x14ac:dyDescent="0.3"/>
    <row r="32" spans="2:15" ht="16.5" thickBot="1" x14ac:dyDescent="0.3">
      <c r="B32" s="86" t="s">
        <v>50</v>
      </c>
      <c r="C32" s="88" t="s">
        <v>3</v>
      </c>
      <c r="D32" s="90" t="s">
        <v>65</v>
      </c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2"/>
    </row>
    <row r="33" spans="2:15" ht="17.25" thickBot="1" x14ac:dyDescent="0.35">
      <c r="B33" s="87"/>
      <c r="C33" s="89"/>
      <c r="D33" s="28" t="s">
        <v>4</v>
      </c>
      <c r="E33" s="28" t="s">
        <v>5</v>
      </c>
      <c r="F33" s="28" t="s">
        <v>6</v>
      </c>
      <c r="G33" s="28" t="s">
        <v>7</v>
      </c>
      <c r="H33" s="28" t="s">
        <v>8</v>
      </c>
      <c r="I33" s="28" t="s">
        <v>9</v>
      </c>
      <c r="J33" s="28" t="s">
        <v>10</v>
      </c>
      <c r="K33" s="28" t="s">
        <v>11</v>
      </c>
      <c r="L33" s="28" t="s">
        <v>12</v>
      </c>
      <c r="M33" s="28" t="s">
        <v>13</v>
      </c>
      <c r="N33" s="28" t="s">
        <v>14</v>
      </c>
      <c r="O33" s="29" t="s">
        <v>15</v>
      </c>
    </row>
    <row r="34" spans="2:15" ht="15.75" thickBot="1" x14ac:dyDescent="0.3">
      <c r="B34" s="36" t="s">
        <v>51</v>
      </c>
      <c r="C34" s="30">
        <f>SUM(D34:O34)</f>
        <v>242</v>
      </c>
      <c r="D34" s="5">
        <v>0</v>
      </c>
      <c r="E34" s="5">
        <v>1</v>
      </c>
      <c r="F34" s="5">
        <v>13</v>
      </c>
      <c r="G34" s="6">
        <v>42</v>
      </c>
      <c r="H34" s="7">
        <v>35</v>
      </c>
      <c r="I34" s="7">
        <v>17</v>
      </c>
      <c r="J34" s="12">
        <v>18</v>
      </c>
      <c r="K34" s="13">
        <v>20</v>
      </c>
      <c r="L34" s="14">
        <v>24</v>
      </c>
      <c r="M34" s="15">
        <v>18</v>
      </c>
      <c r="N34" s="16">
        <v>20</v>
      </c>
      <c r="O34" s="16">
        <v>34</v>
      </c>
    </row>
    <row r="35" spans="2:15" ht="15.75" thickBot="1" x14ac:dyDescent="0.3">
      <c r="B35" s="37" t="s">
        <v>52</v>
      </c>
      <c r="C35" s="30">
        <f>SUM(D35:O35)</f>
        <v>242</v>
      </c>
      <c r="D35" s="8">
        <v>0</v>
      </c>
      <c r="E35" s="8">
        <v>1</v>
      </c>
      <c r="F35" s="9">
        <v>13</v>
      </c>
      <c r="G35" s="9">
        <v>42</v>
      </c>
      <c r="H35" s="9">
        <v>35</v>
      </c>
      <c r="I35" s="9">
        <v>17</v>
      </c>
      <c r="J35" s="9">
        <v>18</v>
      </c>
      <c r="K35" s="9">
        <v>20</v>
      </c>
      <c r="L35" s="17">
        <v>24</v>
      </c>
      <c r="M35" s="18">
        <v>18</v>
      </c>
      <c r="N35" s="9">
        <v>20</v>
      </c>
      <c r="O35" s="9">
        <v>34</v>
      </c>
    </row>
    <row r="36" spans="2:15" ht="20.25" customHeight="1" x14ac:dyDescent="0.25">
      <c r="B36" s="99" t="s">
        <v>66</v>
      </c>
      <c r="C36" s="99"/>
      <c r="D36" s="99"/>
      <c r="E36" s="99"/>
      <c r="F36" s="99"/>
      <c r="G36" s="99"/>
    </row>
  </sheetData>
  <sortState ref="A9:O27">
    <sortCondition ref="A9:A27"/>
  </sortState>
  <mergeCells count="11">
    <mergeCell ref="B32:B33"/>
    <mergeCell ref="C32:C33"/>
    <mergeCell ref="D32:O32"/>
    <mergeCell ref="B36:G36"/>
    <mergeCell ref="B2:O2"/>
    <mergeCell ref="B4:O4"/>
    <mergeCell ref="B28:G28"/>
    <mergeCell ref="B3:O3"/>
    <mergeCell ref="B6:B7"/>
    <mergeCell ref="C6:C7"/>
    <mergeCell ref="D6:O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FF00"/>
  </sheetPr>
  <dimension ref="A2:P8"/>
  <sheetViews>
    <sheetView zoomScaleNormal="100" workbookViewId="0">
      <selection activeCell="N8" sqref="N8"/>
    </sheetView>
  </sheetViews>
  <sheetFormatPr baseColWidth="10" defaultRowHeight="15" x14ac:dyDescent="0.25"/>
  <cols>
    <col min="1" max="2" width="17" style="25" customWidth="1"/>
    <col min="3" max="16384" width="11.42578125" style="25"/>
  </cols>
  <sheetData>
    <row r="2" spans="1:16" ht="16.5" x14ac:dyDescent="0.3">
      <c r="A2" s="97" t="s">
        <v>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55"/>
    </row>
    <row r="3" spans="1:16" ht="18.75" x14ac:dyDescent="0.3">
      <c r="A3" s="98" t="s">
        <v>41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56"/>
      <c r="P3" s="56"/>
    </row>
    <row r="4" spans="1:16" ht="16.5" x14ac:dyDescent="0.3">
      <c r="A4" s="97" t="s">
        <v>64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55"/>
    </row>
    <row r="5" spans="1:16" ht="15.75" thickBot="1" x14ac:dyDescent="0.3"/>
    <row r="6" spans="1:16" ht="18.75" customHeight="1" thickBot="1" x14ac:dyDescent="0.3">
      <c r="A6" s="57" t="s">
        <v>39</v>
      </c>
      <c r="B6" s="58" t="s">
        <v>38</v>
      </c>
      <c r="C6" s="59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60" t="s">
        <v>15</v>
      </c>
    </row>
    <row r="7" spans="1:16" ht="26.25" customHeight="1" thickBot="1" x14ac:dyDescent="0.3">
      <c r="A7" s="61" t="s">
        <v>29</v>
      </c>
      <c r="B7" s="62">
        <f>SUM(C7:N7)</f>
        <v>0</v>
      </c>
      <c r="C7" s="62" t="s">
        <v>53</v>
      </c>
      <c r="D7" s="62" t="s">
        <v>53</v>
      </c>
      <c r="E7" s="62" t="s">
        <v>53</v>
      </c>
      <c r="F7" s="62" t="s">
        <v>53</v>
      </c>
      <c r="G7" s="62" t="s">
        <v>53</v>
      </c>
      <c r="H7" s="62" t="s">
        <v>53</v>
      </c>
      <c r="I7" s="62" t="s">
        <v>53</v>
      </c>
      <c r="J7" s="62" t="s">
        <v>53</v>
      </c>
      <c r="K7" s="62" t="s">
        <v>53</v>
      </c>
      <c r="L7" s="62" t="s">
        <v>53</v>
      </c>
      <c r="M7" s="62" t="s">
        <v>53</v>
      </c>
      <c r="N7" s="62" t="s">
        <v>53</v>
      </c>
    </row>
    <row r="8" spans="1:16" s="31" customFormat="1" ht="26.25" customHeight="1" x14ac:dyDescent="0.25">
      <c r="A8" s="99" t="s">
        <v>56</v>
      </c>
      <c r="B8" s="99"/>
      <c r="C8" s="99"/>
      <c r="D8" s="99"/>
      <c r="E8" s="99"/>
      <c r="F8" s="99"/>
    </row>
  </sheetData>
  <mergeCells count="4">
    <mergeCell ref="A2:N2"/>
    <mergeCell ref="A3:N3"/>
    <mergeCell ref="A4:N4"/>
    <mergeCell ref="A8:F8"/>
  </mergeCells>
  <pageMargins left="0.7" right="0.7" top="0.75" bottom="0.75" header="0.3" footer="0.3"/>
  <pageSetup paperSize="9" scale="71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S21"/>
  <sheetViews>
    <sheetView zoomScaleNormal="100" workbookViewId="0">
      <selection activeCell="O8" sqref="O8"/>
    </sheetView>
  </sheetViews>
  <sheetFormatPr baseColWidth="10" defaultRowHeight="15" x14ac:dyDescent="0.25"/>
  <cols>
    <col min="1" max="1" width="11.42578125" style="25"/>
    <col min="2" max="2" width="26.42578125" style="25" customWidth="1"/>
    <col min="3" max="3" width="11.42578125" style="25"/>
    <col min="4" max="6" width="9.28515625" style="25" customWidth="1"/>
    <col min="7" max="8" width="11.42578125" style="25"/>
    <col min="9" max="11" width="9" style="25" customWidth="1"/>
    <col min="12" max="16384" width="11.42578125" style="25"/>
  </cols>
  <sheetData>
    <row r="2" spans="2:19" ht="16.5" x14ac:dyDescent="0.25">
      <c r="B2" s="97" t="s">
        <v>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2:19" ht="18" x14ac:dyDescent="0.25">
      <c r="B3" s="100" t="s">
        <v>44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4" spans="2:19" ht="18.75" x14ac:dyDescent="0.25">
      <c r="B4" s="98" t="s">
        <v>1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</row>
    <row r="5" spans="2:19" ht="16.5" x14ac:dyDescent="0.25">
      <c r="B5" s="97" t="s">
        <v>54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</row>
    <row r="6" spans="2:19" ht="17.25" thickBot="1" x14ac:dyDescent="0.3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2:19" ht="16.5" customHeight="1" thickBot="1" x14ac:dyDescent="0.3">
      <c r="B7" s="86" t="s">
        <v>2</v>
      </c>
      <c r="C7" s="88" t="s">
        <v>3</v>
      </c>
      <c r="D7" s="90" t="s">
        <v>55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2"/>
      <c r="Q7" s="27"/>
    </row>
    <row r="8" spans="2:19" ht="17.25" thickBot="1" x14ac:dyDescent="0.35">
      <c r="B8" s="87"/>
      <c r="C8" s="89"/>
      <c r="D8" s="28" t="s">
        <v>4</v>
      </c>
      <c r="E8" s="28" t="s">
        <v>5</v>
      </c>
      <c r="F8" s="28" t="s">
        <v>6</v>
      </c>
      <c r="G8" s="41" t="s">
        <v>7</v>
      </c>
      <c r="H8" s="41" t="s">
        <v>8</v>
      </c>
      <c r="I8" s="41" t="s">
        <v>9</v>
      </c>
      <c r="J8" s="42" t="s">
        <v>10</v>
      </c>
      <c r="K8" s="42" t="s">
        <v>11</v>
      </c>
      <c r="L8" s="42" t="s">
        <v>12</v>
      </c>
      <c r="M8" s="43" t="s">
        <v>13</v>
      </c>
      <c r="N8" s="44" t="s">
        <v>14</v>
      </c>
      <c r="O8" s="44" t="s">
        <v>15</v>
      </c>
    </row>
    <row r="9" spans="2:19" ht="21" customHeight="1" thickBot="1" x14ac:dyDescent="0.3">
      <c r="B9" s="80" t="s">
        <v>16</v>
      </c>
      <c r="C9" s="81">
        <f>SUM(C10:C19)</f>
        <v>2407</v>
      </c>
      <c r="D9" s="82">
        <f t="shared" ref="D9:O9" si="0">SUM(D10:D19)</f>
        <v>128</v>
      </c>
      <c r="E9" s="82">
        <f t="shared" si="0"/>
        <v>118</v>
      </c>
      <c r="F9" s="82">
        <f t="shared" si="0"/>
        <v>160</v>
      </c>
      <c r="G9" s="82">
        <f t="shared" si="0"/>
        <v>193</v>
      </c>
      <c r="H9" s="82">
        <f>SUM(H10:H19)</f>
        <v>277</v>
      </c>
      <c r="I9" s="82">
        <f t="shared" si="0"/>
        <v>180</v>
      </c>
      <c r="J9" s="82">
        <f>SUM(J10:J19)</f>
        <v>228</v>
      </c>
      <c r="K9" s="82">
        <f t="shared" si="0"/>
        <v>199</v>
      </c>
      <c r="L9" s="82">
        <f t="shared" si="0"/>
        <v>213</v>
      </c>
      <c r="M9" s="82">
        <f t="shared" si="0"/>
        <v>266</v>
      </c>
      <c r="N9" s="82">
        <f t="shared" si="0"/>
        <v>226</v>
      </c>
      <c r="O9" s="82">
        <f t="shared" si="0"/>
        <v>219</v>
      </c>
    </row>
    <row r="10" spans="2:19" ht="19.5" customHeight="1" thickBot="1" x14ac:dyDescent="0.3">
      <c r="B10" s="1" t="s">
        <v>17</v>
      </c>
      <c r="C10" s="38">
        <f>SUM(D10:O10)</f>
        <v>551</v>
      </c>
      <c r="D10" s="21">
        <v>30</v>
      </c>
      <c r="E10" s="21">
        <v>18</v>
      </c>
      <c r="F10" s="21">
        <v>35</v>
      </c>
      <c r="G10" s="21">
        <v>43</v>
      </c>
      <c r="H10" s="21">
        <v>40</v>
      </c>
      <c r="I10" s="21">
        <v>40</v>
      </c>
      <c r="J10" s="21">
        <v>42</v>
      </c>
      <c r="K10" s="21">
        <v>58</v>
      </c>
      <c r="L10" s="21">
        <v>67</v>
      </c>
      <c r="M10" s="14">
        <v>45</v>
      </c>
      <c r="N10" s="14">
        <v>73</v>
      </c>
      <c r="O10" s="22">
        <v>60</v>
      </c>
    </row>
    <row r="11" spans="2:19" ht="19.5" customHeight="1" thickBot="1" x14ac:dyDescent="0.3">
      <c r="B11" s="2" t="s">
        <v>24</v>
      </c>
      <c r="C11" s="38">
        <f t="shared" ref="C11:C18" si="1">SUM(D11:O11)</f>
        <v>208</v>
      </c>
      <c r="D11" s="22">
        <v>14</v>
      </c>
      <c r="E11" s="22">
        <v>14</v>
      </c>
      <c r="F11" s="22">
        <v>12</v>
      </c>
      <c r="G11" s="22">
        <v>16</v>
      </c>
      <c r="H11" s="22">
        <v>20</v>
      </c>
      <c r="I11" s="22">
        <v>14</v>
      </c>
      <c r="J11" s="22">
        <v>20</v>
      </c>
      <c r="K11" s="22">
        <v>18</v>
      </c>
      <c r="L11" s="22">
        <v>20</v>
      </c>
      <c r="M11" s="22">
        <v>16</v>
      </c>
      <c r="N11" s="22">
        <v>21</v>
      </c>
      <c r="O11" s="22">
        <v>23</v>
      </c>
    </row>
    <row r="12" spans="2:19" ht="19.5" customHeight="1" thickBot="1" x14ac:dyDescent="0.3">
      <c r="B12" s="2" t="s">
        <v>26</v>
      </c>
      <c r="C12" s="38">
        <f t="shared" si="1"/>
        <v>97</v>
      </c>
      <c r="D12" s="22">
        <v>6</v>
      </c>
      <c r="E12" s="22">
        <v>13</v>
      </c>
      <c r="F12" s="22">
        <v>9</v>
      </c>
      <c r="G12" s="22">
        <v>7</v>
      </c>
      <c r="H12" s="22">
        <v>5</v>
      </c>
      <c r="I12" s="22">
        <v>11</v>
      </c>
      <c r="J12" s="22">
        <v>9</v>
      </c>
      <c r="K12" s="22">
        <v>8</v>
      </c>
      <c r="L12" s="22">
        <v>7</v>
      </c>
      <c r="M12" s="22">
        <v>11</v>
      </c>
      <c r="N12" s="22">
        <v>8</v>
      </c>
      <c r="O12" s="22">
        <v>3</v>
      </c>
      <c r="S12" s="25" t="s">
        <v>40</v>
      </c>
    </row>
    <row r="13" spans="2:19" ht="19.5" customHeight="1" thickBot="1" x14ac:dyDescent="0.3">
      <c r="B13" s="2" t="s">
        <v>19</v>
      </c>
      <c r="C13" s="38">
        <f t="shared" si="1"/>
        <v>376</v>
      </c>
      <c r="D13" s="22">
        <v>11</v>
      </c>
      <c r="E13" s="22">
        <v>10</v>
      </c>
      <c r="F13" s="22">
        <v>12</v>
      </c>
      <c r="G13" s="22">
        <v>10</v>
      </c>
      <c r="H13" s="22">
        <v>107</v>
      </c>
      <c r="I13" s="22">
        <v>10</v>
      </c>
      <c r="J13" s="22">
        <v>58</v>
      </c>
      <c r="K13" s="22">
        <v>13</v>
      </c>
      <c r="L13" s="22">
        <v>13</v>
      </c>
      <c r="M13" s="22">
        <v>98</v>
      </c>
      <c r="N13" s="22">
        <v>14</v>
      </c>
      <c r="O13" s="22">
        <v>20</v>
      </c>
    </row>
    <row r="14" spans="2:19" ht="19.5" customHeight="1" thickBot="1" x14ac:dyDescent="0.3">
      <c r="B14" s="3" t="s">
        <v>28</v>
      </c>
      <c r="C14" s="38">
        <f t="shared" si="1"/>
        <v>77</v>
      </c>
      <c r="D14" s="23">
        <v>6</v>
      </c>
      <c r="E14" s="23">
        <v>4</v>
      </c>
      <c r="F14" s="22">
        <v>6</v>
      </c>
      <c r="G14" s="22">
        <v>9</v>
      </c>
      <c r="H14" s="22">
        <v>5</v>
      </c>
      <c r="I14" s="22">
        <v>7</v>
      </c>
      <c r="J14" s="22">
        <v>8</v>
      </c>
      <c r="K14" s="22">
        <v>4</v>
      </c>
      <c r="L14" s="22">
        <v>6</v>
      </c>
      <c r="M14" s="22">
        <v>5</v>
      </c>
      <c r="N14" s="22">
        <v>7</v>
      </c>
      <c r="O14" s="22">
        <v>10</v>
      </c>
    </row>
    <row r="15" spans="2:19" ht="19.5" customHeight="1" thickBot="1" x14ac:dyDescent="0.3">
      <c r="B15" s="2" t="s">
        <v>21</v>
      </c>
      <c r="C15" s="38">
        <f t="shared" si="1"/>
        <v>259</v>
      </c>
      <c r="D15" s="22">
        <v>10</v>
      </c>
      <c r="E15" s="22">
        <v>14</v>
      </c>
      <c r="F15" s="22">
        <v>23</v>
      </c>
      <c r="G15" s="22">
        <v>27</v>
      </c>
      <c r="H15" s="22">
        <v>24</v>
      </c>
      <c r="I15" s="22">
        <v>23</v>
      </c>
      <c r="J15" s="22">
        <v>20</v>
      </c>
      <c r="K15" s="22">
        <v>21</v>
      </c>
      <c r="L15" s="22">
        <v>26</v>
      </c>
      <c r="M15" s="22">
        <v>23</v>
      </c>
      <c r="N15" s="22">
        <v>22</v>
      </c>
      <c r="O15" s="22">
        <v>26</v>
      </c>
    </row>
    <row r="16" spans="2:19" ht="19.5" customHeight="1" thickBot="1" x14ac:dyDescent="0.3">
      <c r="B16" s="2" t="s">
        <v>46</v>
      </c>
      <c r="C16" s="38">
        <f>SUM(D16:O16)</f>
        <v>10</v>
      </c>
      <c r="D16" s="22">
        <v>5</v>
      </c>
      <c r="E16" s="22">
        <v>3</v>
      </c>
      <c r="F16" s="22">
        <v>0</v>
      </c>
      <c r="G16" s="22">
        <v>0</v>
      </c>
      <c r="H16" s="22">
        <v>1</v>
      </c>
      <c r="I16" s="22">
        <v>0</v>
      </c>
      <c r="J16" s="22">
        <v>1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</row>
    <row r="17" spans="2:15" ht="19.5" customHeight="1" thickBot="1" x14ac:dyDescent="0.3">
      <c r="B17" s="2" t="s">
        <v>25</v>
      </c>
      <c r="C17" s="38">
        <f t="shared" si="1"/>
        <v>145</v>
      </c>
      <c r="D17" s="22">
        <v>16</v>
      </c>
      <c r="E17" s="22">
        <v>13</v>
      </c>
      <c r="F17" s="17">
        <v>11</v>
      </c>
      <c r="G17" s="17">
        <v>13</v>
      </c>
      <c r="H17" s="17">
        <v>14</v>
      </c>
      <c r="I17" s="17">
        <v>11</v>
      </c>
      <c r="J17" s="17">
        <v>11</v>
      </c>
      <c r="K17" s="17">
        <v>12</v>
      </c>
      <c r="L17" s="17">
        <v>10</v>
      </c>
      <c r="M17" s="17">
        <v>11</v>
      </c>
      <c r="N17" s="17">
        <v>12</v>
      </c>
      <c r="O17" s="22">
        <v>11</v>
      </c>
    </row>
    <row r="18" spans="2:15" ht="19.5" customHeight="1" thickBot="1" x14ac:dyDescent="0.3">
      <c r="B18" s="2" t="s">
        <v>18</v>
      </c>
      <c r="C18" s="38">
        <f t="shared" si="1"/>
        <v>399</v>
      </c>
      <c r="D18" s="22">
        <v>15</v>
      </c>
      <c r="E18" s="22">
        <v>15</v>
      </c>
      <c r="F18" s="17">
        <v>28</v>
      </c>
      <c r="G18" s="17">
        <v>43</v>
      </c>
      <c r="H18" s="17">
        <v>41</v>
      </c>
      <c r="I18" s="17">
        <v>42</v>
      </c>
      <c r="J18" s="17">
        <v>31</v>
      </c>
      <c r="K18" s="17">
        <v>36</v>
      </c>
      <c r="L18" s="17">
        <v>30</v>
      </c>
      <c r="M18" s="17">
        <v>32</v>
      </c>
      <c r="N18" s="17">
        <v>43</v>
      </c>
      <c r="O18" s="22">
        <v>43</v>
      </c>
    </row>
    <row r="19" spans="2:15" ht="19.5" customHeight="1" thickBot="1" x14ac:dyDescent="0.3">
      <c r="B19" s="2" t="s">
        <v>20</v>
      </c>
      <c r="C19" s="38">
        <f>SUM(D19:O19)</f>
        <v>285</v>
      </c>
      <c r="D19" s="22">
        <v>15</v>
      </c>
      <c r="E19" s="22">
        <v>14</v>
      </c>
      <c r="F19" s="17">
        <v>24</v>
      </c>
      <c r="G19" s="17">
        <v>25</v>
      </c>
      <c r="H19" s="17">
        <v>20</v>
      </c>
      <c r="I19" s="17">
        <v>22</v>
      </c>
      <c r="J19" s="17">
        <v>28</v>
      </c>
      <c r="K19" s="17">
        <v>29</v>
      </c>
      <c r="L19" s="17">
        <v>34</v>
      </c>
      <c r="M19" s="17">
        <v>25</v>
      </c>
      <c r="N19" s="17">
        <v>26</v>
      </c>
      <c r="O19" s="22">
        <v>23</v>
      </c>
    </row>
    <row r="20" spans="2:15" s="31" customFormat="1" ht="24" customHeight="1" x14ac:dyDescent="0.25">
      <c r="B20" s="94" t="s">
        <v>34</v>
      </c>
      <c r="C20" s="94"/>
      <c r="D20" s="94"/>
      <c r="E20" s="94"/>
      <c r="F20" s="94"/>
      <c r="G20" s="94"/>
      <c r="H20" s="32"/>
      <c r="I20" s="33"/>
      <c r="J20" s="54"/>
      <c r="K20" s="34"/>
      <c r="L20" s="35" t="s">
        <v>35</v>
      </c>
      <c r="M20" s="32"/>
      <c r="N20" s="32"/>
    </row>
    <row r="21" spans="2:15" ht="15" customHeight="1" x14ac:dyDescent="0.25">
      <c r="B21" s="94"/>
      <c r="C21" s="94"/>
      <c r="D21" s="94"/>
      <c r="E21" s="94"/>
      <c r="F21" s="94"/>
      <c r="G21" s="94"/>
    </row>
  </sheetData>
  <sortState ref="A10:O19">
    <sortCondition ref="A10:A19"/>
  </sortState>
  <mergeCells count="9">
    <mergeCell ref="B21:G21"/>
    <mergeCell ref="B20:G20"/>
    <mergeCell ref="B2:O2"/>
    <mergeCell ref="B5:O5"/>
    <mergeCell ref="B4:O4"/>
    <mergeCell ref="B7:B8"/>
    <mergeCell ref="C7:C8"/>
    <mergeCell ref="D7:O7"/>
    <mergeCell ref="B3:O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2:Q21"/>
  <sheetViews>
    <sheetView workbookViewId="0">
      <selection activeCell="B7" sqref="B7:B8"/>
    </sheetView>
  </sheetViews>
  <sheetFormatPr baseColWidth="10" defaultRowHeight="15" x14ac:dyDescent="0.25"/>
  <cols>
    <col min="1" max="1" width="11.42578125" style="25"/>
    <col min="2" max="2" width="26.42578125" style="25" customWidth="1"/>
    <col min="3" max="3" width="11.42578125" style="25"/>
    <col min="4" max="6" width="9.28515625" style="25" customWidth="1"/>
    <col min="7" max="7" width="11.42578125" style="25"/>
    <col min="8" max="8" width="12.28515625" style="25" bestFit="1" customWidth="1"/>
    <col min="9" max="11" width="9" style="25" customWidth="1"/>
    <col min="12" max="16384" width="11.42578125" style="25"/>
  </cols>
  <sheetData>
    <row r="2" spans="2:17" ht="16.5" x14ac:dyDescent="0.25">
      <c r="B2" s="97" t="s">
        <v>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2:17" ht="18" x14ac:dyDescent="0.25">
      <c r="B3" s="100" t="s">
        <v>44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4" spans="2:17" ht="18.75" x14ac:dyDescent="0.25">
      <c r="B4" s="98" t="s">
        <v>37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</row>
    <row r="5" spans="2:17" ht="16.5" x14ac:dyDescent="0.25">
      <c r="B5" s="97" t="s">
        <v>64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</row>
    <row r="6" spans="2:17" ht="17.25" thickBot="1" x14ac:dyDescent="0.3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2:17" ht="16.5" customHeight="1" thickBot="1" x14ac:dyDescent="0.3">
      <c r="B7" s="86" t="s">
        <v>2</v>
      </c>
      <c r="C7" s="88" t="s">
        <v>3</v>
      </c>
      <c r="D7" s="90" t="s">
        <v>65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2"/>
      <c r="Q7" s="27"/>
    </row>
    <row r="8" spans="2:17" ht="17.25" thickBot="1" x14ac:dyDescent="0.35">
      <c r="B8" s="87"/>
      <c r="C8" s="89"/>
      <c r="D8" s="28" t="s">
        <v>4</v>
      </c>
      <c r="E8" s="28" t="s">
        <v>5</v>
      </c>
      <c r="F8" s="28" t="s">
        <v>6</v>
      </c>
      <c r="G8" s="41" t="s">
        <v>7</v>
      </c>
      <c r="H8" s="41" t="s">
        <v>8</v>
      </c>
      <c r="I8" s="41" t="s">
        <v>9</v>
      </c>
      <c r="J8" s="42" t="s">
        <v>10</v>
      </c>
      <c r="K8" s="42" t="s">
        <v>11</v>
      </c>
      <c r="L8" s="42" t="s">
        <v>12</v>
      </c>
      <c r="M8" s="43" t="s">
        <v>13</v>
      </c>
      <c r="N8" s="44" t="s">
        <v>14</v>
      </c>
      <c r="O8" s="44" t="s">
        <v>15</v>
      </c>
    </row>
    <row r="9" spans="2:17" ht="21" customHeight="1" thickBot="1" x14ac:dyDescent="0.3">
      <c r="B9" s="80" t="s">
        <v>16</v>
      </c>
      <c r="C9" s="81">
        <f t="shared" ref="C9:O9" si="0">SUM(C10:C19)</f>
        <v>1828</v>
      </c>
      <c r="D9" s="82">
        <f t="shared" si="0"/>
        <v>138</v>
      </c>
      <c r="E9" s="82">
        <f t="shared" si="0"/>
        <v>141</v>
      </c>
      <c r="F9" s="82">
        <f t="shared" si="0"/>
        <v>158</v>
      </c>
      <c r="G9" s="82">
        <f t="shared" si="0"/>
        <v>143</v>
      </c>
      <c r="H9" s="82">
        <f t="shared" si="0"/>
        <v>147</v>
      </c>
      <c r="I9" s="82">
        <f t="shared" si="0"/>
        <v>124</v>
      </c>
      <c r="J9" s="82">
        <f t="shared" si="0"/>
        <v>164</v>
      </c>
      <c r="K9" s="82">
        <f t="shared" si="0"/>
        <v>167</v>
      </c>
      <c r="L9" s="82">
        <f t="shared" si="0"/>
        <v>157</v>
      </c>
      <c r="M9" s="82">
        <f t="shared" si="0"/>
        <v>163</v>
      </c>
      <c r="N9" s="82">
        <f t="shared" si="0"/>
        <v>174</v>
      </c>
      <c r="O9" s="82">
        <f t="shared" si="0"/>
        <v>152</v>
      </c>
    </row>
    <row r="10" spans="2:17" ht="19.5" customHeight="1" thickBot="1" x14ac:dyDescent="0.3">
      <c r="B10" s="1" t="s">
        <v>17</v>
      </c>
      <c r="C10" s="38">
        <f t="shared" ref="C10:C19" si="1">SUM(D10:O10)</f>
        <v>1005</v>
      </c>
      <c r="D10" s="21">
        <v>81</v>
      </c>
      <c r="E10" s="21">
        <v>76</v>
      </c>
      <c r="F10" s="21">
        <v>92</v>
      </c>
      <c r="G10" s="45">
        <v>78</v>
      </c>
      <c r="H10" s="46">
        <v>83</v>
      </c>
      <c r="I10" s="46">
        <v>67</v>
      </c>
      <c r="J10" s="47">
        <v>84</v>
      </c>
      <c r="K10" s="14">
        <v>91</v>
      </c>
      <c r="L10" s="14">
        <v>99</v>
      </c>
      <c r="M10" s="48">
        <v>88</v>
      </c>
      <c r="N10" s="49">
        <v>82</v>
      </c>
      <c r="O10" s="49">
        <f>VLOOKUP(B10,'OPERACIONES EMERGENCIA'!$B$9:$O$31,14,0)</f>
        <v>84</v>
      </c>
    </row>
    <row r="11" spans="2:17" ht="19.5" customHeight="1" thickBot="1" x14ac:dyDescent="0.3">
      <c r="B11" s="2" t="s">
        <v>24</v>
      </c>
      <c r="C11" s="38">
        <f t="shared" si="1"/>
        <v>49</v>
      </c>
      <c r="D11" s="22">
        <v>2</v>
      </c>
      <c r="E11" s="22">
        <v>3</v>
      </c>
      <c r="F11" s="22">
        <v>2</v>
      </c>
      <c r="G11" s="45">
        <v>2</v>
      </c>
      <c r="H11" s="46">
        <v>3</v>
      </c>
      <c r="I11" s="22">
        <v>0</v>
      </c>
      <c r="J11" s="47">
        <v>7</v>
      </c>
      <c r="K11" s="22">
        <v>6</v>
      </c>
      <c r="L11" s="22">
        <v>2</v>
      </c>
      <c r="M11" s="50">
        <v>3</v>
      </c>
      <c r="N11" s="22">
        <v>10</v>
      </c>
      <c r="O11" s="22">
        <f>VLOOKUP(B11,'OPERACIONES EMERGENCIA'!$B$9:$O$31,14,0)</f>
        <v>9</v>
      </c>
    </row>
    <row r="12" spans="2:17" ht="19.5" customHeight="1" thickBot="1" x14ac:dyDescent="0.3">
      <c r="B12" s="2" t="s">
        <v>26</v>
      </c>
      <c r="C12" s="38">
        <f t="shared" si="1"/>
        <v>390</v>
      </c>
      <c r="D12" s="22">
        <v>25</v>
      </c>
      <c r="E12" s="22">
        <v>43</v>
      </c>
      <c r="F12" s="22">
        <v>30</v>
      </c>
      <c r="G12" s="45">
        <v>39</v>
      </c>
      <c r="H12" s="46">
        <v>27</v>
      </c>
      <c r="I12" s="22">
        <v>23</v>
      </c>
      <c r="J12" s="47">
        <v>37</v>
      </c>
      <c r="K12" s="22">
        <v>34</v>
      </c>
      <c r="L12" s="22">
        <v>15</v>
      </c>
      <c r="M12" s="50">
        <v>50</v>
      </c>
      <c r="N12" s="22">
        <v>36</v>
      </c>
      <c r="O12" s="22">
        <f>VLOOKUP(B12,'OPERACIONES EMERGENCIA'!$B$9:$O$31,14,0)</f>
        <v>31</v>
      </c>
    </row>
    <row r="13" spans="2:17" ht="19.5" customHeight="1" thickBot="1" x14ac:dyDescent="0.3">
      <c r="B13" s="2" t="s">
        <v>19</v>
      </c>
      <c r="C13" s="38">
        <f t="shared" si="1"/>
        <v>5</v>
      </c>
      <c r="D13" s="22">
        <v>1</v>
      </c>
      <c r="E13" s="22">
        <v>0</v>
      </c>
      <c r="F13" s="22">
        <v>0</v>
      </c>
      <c r="G13" s="45">
        <v>0</v>
      </c>
      <c r="H13" s="46">
        <v>0</v>
      </c>
      <c r="I13" s="22">
        <v>0</v>
      </c>
      <c r="J13" s="47">
        <v>1</v>
      </c>
      <c r="K13" s="22">
        <v>0</v>
      </c>
      <c r="L13" s="22">
        <v>0</v>
      </c>
      <c r="M13" s="50">
        <v>0</v>
      </c>
      <c r="N13" s="22">
        <v>1</v>
      </c>
      <c r="O13" s="22">
        <f>VLOOKUP(B13,'OPERACIONES EMERGENCIA'!$B$9:$O$31,14,0)</f>
        <v>2</v>
      </c>
    </row>
    <row r="14" spans="2:17" ht="19.5" customHeight="1" thickBot="1" x14ac:dyDescent="0.3">
      <c r="B14" s="3" t="s">
        <v>28</v>
      </c>
      <c r="C14" s="38">
        <f t="shared" si="1"/>
        <v>20</v>
      </c>
      <c r="D14" s="23">
        <v>0</v>
      </c>
      <c r="E14" s="23">
        <v>1</v>
      </c>
      <c r="F14" s="22">
        <v>4</v>
      </c>
      <c r="G14" s="45">
        <v>0</v>
      </c>
      <c r="H14" s="46">
        <v>2</v>
      </c>
      <c r="I14" s="22">
        <v>4</v>
      </c>
      <c r="J14" s="47">
        <v>0</v>
      </c>
      <c r="K14" s="22">
        <v>2</v>
      </c>
      <c r="L14" s="22">
        <v>0</v>
      </c>
      <c r="M14" s="50">
        <v>3</v>
      </c>
      <c r="N14" s="22">
        <v>2</v>
      </c>
      <c r="O14" s="22">
        <f>VLOOKUP(B14,'OPERACIONES EMERGENCIA'!$B$9:$O$31,14,0)</f>
        <v>2</v>
      </c>
    </row>
    <row r="15" spans="2:17" ht="19.5" customHeight="1" thickBot="1" x14ac:dyDescent="0.3">
      <c r="B15" s="2" t="s">
        <v>21</v>
      </c>
      <c r="C15" s="38">
        <f t="shared" si="1"/>
        <v>184</v>
      </c>
      <c r="D15" s="22">
        <v>11</v>
      </c>
      <c r="E15" s="22">
        <v>8</v>
      </c>
      <c r="F15" s="22">
        <v>13</v>
      </c>
      <c r="G15" s="45">
        <v>14</v>
      </c>
      <c r="H15" s="46">
        <v>13</v>
      </c>
      <c r="I15" s="22">
        <v>17</v>
      </c>
      <c r="J15" s="47">
        <v>26</v>
      </c>
      <c r="K15" s="22">
        <v>19</v>
      </c>
      <c r="L15" s="22">
        <v>17</v>
      </c>
      <c r="M15" s="50">
        <v>7</v>
      </c>
      <c r="N15" s="22">
        <v>20</v>
      </c>
      <c r="O15" s="22">
        <f>VLOOKUP(B15,'OPERACIONES EMERGENCIA'!$B$9:$O$31,14,0)</f>
        <v>19</v>
      </c>
    </row>
    <row r="16" spans="2:17" ht="19.5" customHeight="1" thickBot="1" x14ac:dyDescent="0.3">
      <c r="B16" s="2" t="s">
        <v>46</v>
      </c>
      <c r="C16" s="38">
        <f t="shared" si="1"/>
        <v>3</v>
      </c>
      <c r="D16" s="22">
        <v>0</v>
      </c>
      <c r="E16" s="22">
        <v>0</v>
      </c>
      <c r="F16" s="22">
        <v>0</v>
      </c>
      <c r="G16" s="45">
        <v>1</v>
      </c>
      <c r="H16" s="46">
        <v>0</v>
      </c>
      <c r="I16" s="22">
        <v>0</v>
      </c>
      <c r="J16" s="47">
        <v>0</v>
      </c>
      <c r="K16" s="22">
        <v>0</v>
      </c>
      <c r="L16" s="22">
        <v>1</v>
      </c>
      <c r="M16" s="50">
        <v>0</v>
      </c>
      <c r="N16" s="22">
        <v>1</v>
      </c>
      <c r="O16" s="22">
        <f>VLOOKUP(B16,'OPERACIONES EMERGENCIA'!$B$9:$O$31,14,0)</f>
        <v>0</v>
      </c>
    </row>
    <row r="17" spans="2:15" ht="19.5" customHeight="1" thickBot="1" x14ac:dyDescent="0.3">
      <c r="B17" s="2" t="s">
        <v>25</v>
      </c>
      <c r="C17" s="38">
        <f t="shared" si="1"/>
        <v>0</v>
      </c>
      <c r="D17" s="22">
        <v>0</v>
      </c>
      <c r="E17" s="22">
        <v>0</v>
      </c>
      <c r="F17" s="17">
        <v>0</v>
      </c>
      <c r="G17" s="45">
        <v>0</v>
      </c>
      <c r="H17" s="46">
        <v>0</v>
      </c>
      <c r="I17" s="17">
        <v>0</v>
      </c>
      <c r="J17" s="47">
        <v>0</v>
      </c>
      <c r="K17" s="17">
        <v>0</v>
      </c>
      <c r="L17" s="17">
        <v>0</v>
      </c>
      <c r="M17" s="51">
        <v>0</v>
      </c>
      <c r="N17" s="17">
        <v>0</v>
      </c>
      <c r="O17" s="17">
        <f>VLOOKUP(B17,'OPERACIONES EMERGENCIA'!$B$9:$O$31,14,0)</f>
        <v>0</v>
      </c>
    </row>
    <row r="18" spans="2:15" ht="19.5" customHeight="1" thickBot="1" x14ac:dyDescent="0.3">
      <c r="B18" s="2" t="s">
        <v>18</v>
      </c>
      <c r="C18" s="38">
        <f t="shared" si="1"/>
        <v>135</v>
      </c>
      <c r="D18" s="22">
        <v>16</v>
      </c>
      <c r="E18" s="22">
        <v>7</v>
      </c>
      <c r="F18" s="17">
        <v>12</v>
      </c>
      <c r="G18" s="45">
        <v>6</v>
      </c>
      <c r="H18" s="46">
        <v>16</v>
      </c>
      <c r="I18" s="17">
        <v>9</v>
      </c>
      <c r="J18" s="47">
        <v>4</v>
      </c>
      <c r="K18" s="17">
        <v>12</v>
      </c>
      <c r="L18" s="17">
        <v>20</v>
      </c>
      <c r="M18" s="51">
        <v>10</v>
      </c>
      <c r="N18" s="17">
        <v>19</v>
      </c>
      <c r="O18" s="17">
        <f>VLOOKUP(B18,'OPERACIONES EMERGENCIA'!$B$9:$O$31,14,0)</f>
        <v>4</v>
      </c>
    </row>
    <row r="19" spans="2:15" ht="19.5" customHeight="1" thickBot="1" x14ac:dyDescent="0.3">
      <c r="B19" s="2" t="s">
        <v>20</v>
      </c>
      <c r="C19" s="38">
        <f t="shared" si="1"/>
        <v>37</v>
      </c>
      <c r="D19" s="22">
        <v>2</v>
      </c>
      <c r="E19" s="22">
        <v>3</v>
      </c>
      <c r="F19" s="17">
        <v>5</v>
      </c>
      <c r="G19" s="17">
        <v>3</v>
      </c>
      <c r="H19" s="17">
        <v>3</v>
      </c>
      <c r="I19" s="17">
        <v>4</v>
      </c>
      <c r="J19" s="17">
        <v>5</v>
      </c>
      <c r="K19" s="17">
        <v>3</v>
      </c>
      <c r="L19" s="17">
        <v>3</v>
      </c>
      <c r="M19" s="51">
        <v>2</v>
      </c>
      <c r="N19" s="17">
        <v>3</v>
      </c>
      <c r="O19" s="17">
        <f>VLOOKUP(B19,'OPERACIONES EMERGENCIA'!$B$9:$O$31,14,0)</f>
        <v>1</v>
      </c>
    </row>
    <row r="20" spans="2:15" s="31" customFormat="1" x14ac:dyDescent="0.25">
      <c r="B20" s="52" t="s">
        <v>34</v>
      </c>
      <c r="E20" s="32"/>
      <c r="G20" s="32"/>
      <c r="H20" s="32"/>
      <c r="I20" s="33"/>
      <c r="J20" s="32"/>
      <c r="K20" s="34"/>
      <c r="L20" s="53" t="s">
        <v>35</v>
      </c>
      <c r="M20" s="32"/>
      <c r="N20" s="32"/>
    </row>
    <row r="21" spans="2:15" ht="30.75" customHeight="1" x14ac:dyDescent="0.25"/>
  </sheetData>
  <sortState ref="A9:O18">
    <sortCondition ref="A9:A18"/>
  </sortState>
  <mergeCells count="7">
    <mergeCell ref="B4:O4"/>
    <mergeCell ref="B7:B8"/>
    <mergeCell ref="C7:C8"/>
    <mergeCell ref="D7:O7"/>
    <mergeCell ref="B2:O2"/>
    <mergeCell ref="B5:O5"/>
    <mergeCell ref="B3:O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2:Q23"/>
  <sheetViews>
    <sheetView workbookViewId="0">
      <selection activeCell="O9" sqref="O9"/>
    </sheetView>
  </sheetViews>
  <sheetFormatPr baseColWidth="10" defaultRowHeight="15" x14ac:dyDescent="0.25"/>
  <cols>
    <col min="1" max="1" width="11.42578125" style="25"/>
    <col min="2" max="2" width="26.42578125" style="25" customWidth="1"/>
    <col min="3" max="3" width="11.42578125" style="25"/>
    <col min="4" max="6" width="9.28515625" style="25" customWidth="1"/>
    <col min="7" max="7" width="11.42578125" style="25"/>
    <col min="8" max="8" width="12.28515625" style="25" bestFit="1" customWidth="1"/>
    <col min="9" max="11" width="9" style="25" customWidth="1"/>
    <col min="12" max="12" width="11.42578125" style="25"/>
    <col min="13" max="13" width="12.28515625" style="25" bestFit="1" customWidth="1"/>
    <col min="14" max="16384" width="11.42578125" style="25"/>
  </cols>
  <sheetData>
    <row r="2" spans="2:17" ht="16.5" x14ac:dyDescent="0.25">
      <c r="B2" s="97" t="s">
        <v>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2:17" ht="18" x14ac:dyDescent="0.25">
      <c r="B3" s="100" t="s">
        <v>44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4" spans="2:17" ht="18.75" x14ac:dyDescent="0.25">
      <c r="B4" s="98" t="s">
        <v>42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</row>
    <row r="5" spans="2:17" ht="16.5" x14ac:dyDescent="0.25">
      <c r="B5" s="97" t="s">
        <v>64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</row>
    <row r="6" spans="2:17" ht="17.25" thickBot="1" x14ac:dyDescent="0.3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2:17" ht="16.5" customHeight="1" thickBot="1" x14ac:dyDescent="0.3">
      <c r="B7" s="86" t="s">
        <v>2</v>
      </c>
      <c r="C7" s="88" t="s">
        <v>3</v>
      </c>
      <c r="D7" s="90" t="s">
        <v>65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2"/>
      <c r="Q7" s="27"/>
    </row>
    <row r="8" spans="2:17" ht="17.25" thickBot="1" x14ac:dyDescent="0.35">
      <c r="B8" s="87"/>
      <c r="C8" s="89"/>
      <c r="D8" s="28" t="s">
        <v>4</v>
      </c>
      <c r="E8" s="28" t="s">
        <v>5</v>
      </c>
      <c r="F8" s="28" t="s">
        <v>6</v>
      </c>
      <c r="G8" s="28" t="s">
        <v>7</v>
      </c>
      <c r="H8" s="28" t="s">
        <v>8</v>
      </c>
      <c r="I8" s="28" t="s">
        <v>9</v>
      </c>
      <c r="J8" s="28" t="s">
        <v>10</v>
      </c>
      <c r="K8" s="28" t="s">
        <v>11</v>
      </c>
      <c r="L8" s="28" t="s">
        <v>12</v>
      </c>
      <c r="M8" s="28" t="s">
        <v>13</v>
      </c>
      <c r="N8" s="28" t="s">
        <v>14</v>
      </c>
      <c r="O8" s="29" t="s">
        <v>15</v>
      </c>
    </row>
    <row r="9" spans="2:17" ht="21" customHeight="1" thickBot="1" x14ac:dyDescent="0.3">
      <c r="B9" s="80" t="s">
        <v>16</v>
      </c>
      <c r="C9" s="81">
        <f t="shared" ref="C9:O9" si="0">SUM(C10:C19)</f>
        <v>491</v>
      </c>
      <c r="D9" s="82">
        <f t="shared" si="0"/>
        <v>0</v>
      </c>
      <c r="E9" s="82">
        <f t="shared" si="0"/>
        <v>16</v>
      </c>
      <c r="F9" s="82">
        <f t="shared" si="0"/>
        <v>52</v>
      </c>
      <c r="G9" s="82">
        <f t="shared" si="0"/>
        <v>54</v>
      </c>
      <c r="H9" s="82">
        <f t="shared" si="0"/>
        <v>60</v>
      </c>
      <c r="I9" s="82">
        <f t="shared" si="0"/>
        <v>44</v>
      </c>
      <c r="J9" s="82">
        <f t="shared" si="0"/>
        <v>53</v>
      </c>
      <c r="K9" s="82">
        <f t="shared" si="0"/>
        <v>43</v>
      </c>
      <c r="L9" s="82">
        <f t="shared" si="0"/>
        <v>38</v>
      </c>
      <c r="M9" s="82">
        <f t="shared" si="0"/>
        <v>50</v>
      </c>
      <c r="N9" s="82">
        <f t="shared" si="0"/>
        <v>42</v>
      </c>
      <c r="O9" s="82">
        <f t="shared" si="0"/>
        <v>39</v>
      </c>
    </row>
    <row r="10" spans="2:17" ht="19.5" customHeight="1" thickBot="1" x14ac:dyDescent="0.3">
      <c r="B10" s="1" t="s">
        <v>17</v>
      </c>
      <c r="C10" s="38">
        <f t="shared" ref="C10:C19" si="1">SUM(D10:O10)</f>
        <v>81</v>
      </c>
      <c r="D10" s="21" t="s">
        <v>49</v>
      </c>
      <c r="E10" s="21">
        <v>0</v>
      </c>
      <c r="F10" s="21">
        <v>5</v>
      </c>
      <c r="G10" s="21">
        <v>8</v>
      </c>
      <c r="H10" s="21">
        <v>15</v>
      </c>
      <c r="I10" s="21">
        <v>11</v>
      </c>
      <c r="J10" s="21">
        <v>7</v>
      </c>
      <c r="K10" s="21">
        <v>3</v>
      </c>
      <c r="L10" s="21">
        <v>6</v>
      </c>
      <c r="M10" s="21">
        <v>10</v>
      </c>
      <c r="N10" s="21">
        <v>10</v>
      </c>
      <c r="O10" s="21">
        <v>6</v>
      </c>
    </row>
    <row r="11" spans="2:17" ht="19.5" customHeight="1" thickBot="1" x14ac:dyDescent="0.3">
      <c r="B11" s="2" t="s">
        <v>24</v>
      </c>
      <c r="C11" s="38">
        <f t="shared" si="1"/>
        <v>13</v>
      </c>
      <c r="D11" s="21" t="s">
        <v>49</v>
      </c>
      <c r="E11" s="21">
        <v>4</v>
      </c>
      <c r="F11" s="21">
        <v>5</v>
      </c>
      <c r="G11" s="21">
        <v>1</v>
      </c>
      <c r="H11" s="21">
        <v>0</v>
      </c>
      <c r="I11" s="21">
        <v>0</v>
      </c>
      <c r="J11" s="21">
        <v>0</v>
      </c>
      <c r="K11" s="21">
        <v>1</v>
      </c>
      <c r="L11" s="21">
        <v>0</v>
      </c>
      <c r="M11" s="21">
        <v>0</v>
      </c>
      <c r="N11" s="21">
        <v>2</v>
      </c>
      <c r="O11" s="21">
        <v>0</v>
      </c>
    </row>
    <row r="12" spans="2:17" ht="19.5" customHeight="1" thickBot="1" x14ac:dyDescent="0.3">
      <c r="B12" s="2" t="s">
        <v>26</v>
      </c>
      <c r="C12" s="38">
        <f t="shared" si="1"/>
        <v>145</v>
      </c>
      <c r="D12" s="21" t="s">
        <v>49</v>
      </c>
      <c r="E12" s="21">
        <v>4</v>
      </c>
      <c r="F12" s="21">
        <v>19</v>
      </c>
      <c r="G12" s="21">
        <v>19</v>
      </c>
      <c r="H12" s="21">
        <v>15</v>
      </c>
      <c r="I12" s="21">
        <v>16</v>
      </c>
      <c r="J12" s="21">
        <v>19</v>
      </c>
      <c r="K12" s="21">
        <v>7</v>
      </c>
      <c r="L12" s="21">
        <v>11</v>
      </c>
      <c r="M12" s="21">
        <v>11</v>
      </c>
      <c r="N12" s="21">
        <v>11</v>
      </c>
      <c r="O12" s="21">
        <v>13</v>
      </c>
    </row>
    <row r="13" spans="2:17" ht="19.5" customHeight="1" thickBot="1" x14ac:dyDescent="0.3">
      <c r="B13" s="2" t="s">
        <v>19</v>
      </c>
      <c r="C13" s="38">
        <f t="shared" si="1"/>
        <v>1</v>
      </c>
      <c r="D13" s="21" t="s">
        <v>49</v>
      </c>
      <c r="E13" s="21">
        <v>0</v>
      </c>
      <c r="F13" s="21">
        <v>0</v>
      </c>
      <c r="G13" s="21">
        <v>0</v>
      </c>
      <c r="H13" s="21">
        <v>1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</row>
    <row r="14" spans="2:17" ht="19.5" customHeight="1" thickBot="1" x14ac:dyDescent="0.3">
      <c r="B14" s="3" t="s">
        <v>28</v>
      </c>
      <c r="C14" s="38">
        <f t="shared" si="1"/>
        <v>0</v>
      </c>
      <c r="D14" s="21" t="s">
        <v>49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</row>
    <row r="15" spans="2:17" ht="19.5" customHeight="1" thickBot="1" x14ac:dyDescent="0.3">
      <c r="B15" s="2" t="s">
        <v>21</v>
      </c>
      <c r="C15" s="38">
        <f t="shared" si="1"/>
        <v>0</v>
      </c>
      <c r="D15" s="21" t="s">
        <v>49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</row>
    <row r="16" spans="2:17" ht="19.5" customHeight="1" thickBot="1" x14ac:dyDescent="0.3">
      <c r="B16" s="2" t="s">
        <v>46</v>
      </c>
      <c r="C16" s="38">
        <f t="shared" si="1"/>
        <v>1</v>
      </c>
      <c r="D16" s="21" t="s">
        <v>49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1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</row>
    <row r="17" spans="2:17" ht="19.5" customHeight="1" thickBot="1" x14ac:dyDescent="0.3">
      <c r="B17" s="2" t="s">
        <v>25</v>
      </c>
      <c r="C17" s="38">
        <f t="shared" si="1"/>
        <v>88</v>
      </c>
      <c r="D17" s="21" t="s">
        <v>49</v>
      </c>
      <c r="E17" s="21">
        <v>6</v>
      </c>
      <c r="F17" s="21">
        <v>10</v>
      </c>
      <c r="G17" s="21">
        <v>9</v>
      </c>
      <c r="H17" s="21">
        <v>10</v>
      </c>
      <c r="I17" s="21">
        <v>8</v>
      </c>
      <c r="J17" s="21">
        <v>6</v>
      </c>
      <c r="K17" s="21">
        <v>12</v>
      </c>
      <c r="L17" s="21">
        <v>7</v>
      </c>
      <c r="M17" s="21">
        <v>6</v>
      </c>
      <c r="N17" s="21">
        <v>6</v>
      </c>
      <c r="O17" s="21">
        <v>8</v>
      </c>
    </row>
    <row r="18" spans="2:17" ht="19.5" customHeight="1" thickBot="1" x14ac:dyDescent="0.3">
      <c r="B18" s="2" t="s">
        <v>18</v>
      </c>
      <c r="C18" s="38">
        <f t="shared" si="1"/>
        <v>147</v>
      </c>
      <c r="D18" s="21" t="s">
        <v>49</v>
      </c>
      <c r="E18" s="21">
        <v>2</v>
      </c>
      <c r="F18" s="21">
        <v>12</v>
      </c>
      <c r="G18" s="21">
        <v>15</v>
      </c>
      <c r="H18" s="21">
        <v>12</v>
      </c>
      <c r="I18" s="21">
        <v>9</v>
      </c>
      <c r="J18" s="21">
        <v>20</v>
      </c>
      <c r="K18" s="21">
        <v>15</v>
      </c>
      <c r="L18" s="21">
        <v>14</v>
      </c>
      <c r="M18" s="21">
        <v>23</v>
      </c>
      <c r="N18" s="21">
        <v>13</v>
      </c>
      <c r="O18" s="21">
        <v>12</v>
      </c>
    </row>
    <row r="19" spans="2:17" ht="19.5" customHeight="1" thickBot="1" x14ac:dyDescent="0.3">
      <c r="B19" s="2" t="s">
        <v>20</v>
      </c>
      <c r="C19" s="38">
        <f t="shared" si="1"/>
        <v>15</v>
      </c>
      <c r="D19" s="21" t="s">
        <v>49</v>
      </c>
      <c r="E19" s="21">
        <v>0</v>
      </c>
      <c r="F19" s="21">
        <v>1</v>
      </c>
      <c r="G19" s="21">
        <v>2</v>
      </c>
      <c r="H19" s="22">
        <v>7</v>
      </c>
      <c r="I19" s="22">
        <v>0</v>
      </c>
      <c r="J19" s="22">
        <v>0</v>
      </c>
      <c r="K19" s="22">
        <v>5</v>
      </c>
      <c r="L19" s="22">
        <v>0</v>
      </c>
      <c r="M19" s="22">
        <v>0</v>
      </c>
      <c r="N19" s="22">
        <v>0</v>
      </c>
      <c r="O19" s="22">
        <v>0</v>
      </c>
    </row>
    <row r="20" spans="2:17" s="31" customFormat="1" ht="24.75" customHeight="1" x14ac:dyDescent="0.25">
      <c r="B20" s="99" t="s">
        <v>66</v>
      </c>
      <c r="C20" s="99"/>
      <c r="D20" s="99"/>
      <c r="E20" s="99"/>
      <c r="F20" s="99"/>
      <c r="G20" s="99"/>
      <c r="H20" s="32"/>
      <c r="I20" s="33"/>
      <c r="J20" s="32"/>
      <c r="K20" s="34"/>
      <c r="L20" s="35" t="s">
        <v>35</v>
      </c>
      <c r="M20" s="39"/>
      <c r="N20" s="39"/>
      <c r="O20" s="40"/>
      <c r="P20" s="40"/>
      <c r="Q20" s="40"/>
    </row>
    <row r="23" spans="2:17" x14ac:dyDescent="0.25">
      <c r="C23" s="25" t="s">
        <v>36</v>
      </c>
    </row>
  </sheetData>
  <sortState ref="A9:O18">
    <sortCondition ref="A9:A18"/>
  </sortState>
  <mergeCells count="8">
    <mergeCell ref="B2:O2"/>
    <mergeCell ref="B5:O5"/>
    <mergeCell ref="B20:G20"/>
    <mergeCell ref="B4:O4"/>
    <mergeCell ref="B7:B8"/>
    <mergeCell ref="C7:C8"/>
    <mergeCell ref="D7:O7"/>
    <mergeCell ref="B3:O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OPERACIONES ELECTIVA</vt:lpstr>
      <vt:lpstr>OPERACIONES EMERGENCIA</vt:lpstr>
      <vt:lpstr>OPERACIONES H. DE DIA</vt:lpstr>
      <vt:lpstr>OPER. OFTAMOL 2DO. PISO CARRION</vt:lpstr>
      <vt:lpstr>DPTO CIRUGIA-ELECTIVA</vt:lpstr>
      <vt:lpstr>DPTO.CIRUGIA- EMERGENCIA</vt:lpstr>
      <vt:lpstr>DPTO. CIRUGIA- H. 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ANALISIS</dc:creator>
  <cp:lastModifiedBy>Ruben Rosales</cp:lastModifiedBy>
  <cp:lastPrinted>2018-07-17T15:11:21Z</cp:lastPrinted>
  <dcterms:created xsi:type="dcterms:W3CDTF">2018-02-13T15:58:52Z</dcterms:created>
  <dcterms:modified xsi:type="dcterms:W3CDTF">2025-01-06T18:24:31Z</dcterms:modified>
</cp:coreProperties>
</file>